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9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2" i="1" l="1"/>
  <c r="J232" i="1"/>
  <c r="I232" i="1"/>
  <c r="H232" i="1"/>
  <c r="G232" i="1"/>
  <c r="F232" i="1"/>
  <c r="L222" i="1"/>
  <c r="J222" i="1"/>
  <c r="J233" i="1" s="1"/>
  <c r="I222" i="1"/>
  <c r="I233" i="1" s="1"/>
  <c r="H222" i="1"/>
  <c r="H233" i="1" s="1"/>
  <c r="G222" i="1"/>
  <c r="G233" i="1" s="1"/>
  <c r="F222" i="1"/>
  <c r="F233" i="1" s="1"/>
  <c r="L213" i="1"/>
  <c r="J213" i="1"/>
  <c r="I213" i="1"/>
  <c r="I214" i="1" s="1"/>
  <c r="H213" i="1"/>
  <c r="G213" i="1"/>
  <c r="G214" i="1" s="1"/>
  <c r="F213" i="1"/>
  <c r="J203" i="1"/>
  <c r="J214" i="1" s="1"/>
  <c r="I203" i="1"/>
  <c r="H203" i="1"/>
  <c r="H214" i="1" s="1"/>
  <c r="G203" i="1"/>
  <c r="F203" i="1"/>
  <c r="F214" i="1" s="1"/>
  <c r="L194" i="1"/>
  <c r="J194" i="1"/>
  <c r="I194" i="1"/>
  <c r="H194" i="1"/>
  <c r="G194" i="1"/>
  <c r="F194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J175" i="1"/>
  <c r="I175" i="1"/>
  <c r="H175" i="1"/>
  <c r="G175" i="1"/>
  <c r="F175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56" i="1"/>
  <c r="J156" i="1"/>
  <c r="I156" i="1"/>
  <c r="H156" i="1"/>
  <c r="G156" i="1"/>
  <c r="F156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L137" i="1"/>
  <c r="J137" i="1"/>
  <c r="I137" i="1"/>
  <c r="H137" i="1"/>
  <c r="G137" i="1"/>
  <c r="F137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I119" i="1"/>
  <c r="L118" i="1"/>
  <c r="J118" i="1"/>
  <c r="I118" i="1"/>
  <c r="H118" i="1"/>
  <c r="G118" i="1"/>
  <c r="G119" i="1" s="1"/>
  <c r="F118" i="1"/>
  <c r="J108" i="1"/>
  <c r="J119" i="1" s="1"/>
  <c r="I108" i="1"/>
  <c r="H108" i="1"/>
  <c r="H119" i="1" s="1"/>
  <c r="G108" i="1"/>
  <c r="F108" i="1"/>
  <c r="F119" i="1" s="1"/>
  <c r="G234" i="1" l="1"/>
  <c r="J234" i="1"/>
  <c r="F234" i="1"/>
  <c r="I234" i="1"/>
  <c r="H234" i="1"/>
  <c r="B233" i="1"/>
  <c r="A233" i="1"/>
  <c r="B223" i="1"/>
  <c r="A223" i="1"/>
  <c r="B214" i="1"/>
  <c r="A214" i="1"/>
  <c r="B204" i="1"/>
  <c r="A204" i="1"/>
  <c r="B109" i="1"/>
  <c r="B119" i="1"/>
  <c r="A119" i="1"/>
  <c r="A109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J62" i="1" l="1"/>
  <c r="I62" i="1"/>
  <c r="H43" i="1"/>
  <c r="F43" i="1"/>
  <c r="J43" i="1"/>
  <c r="I43" i="1"/>
  <c r="G43" i="1"/>
  <c r="F24" i="1"/>
  <c r="G24" i="1"/>
  <c r="H81" i="1"/>
  <c r="F62" i="1"/>
  <c r="J81" i="1"/>
  <c r="I81" i="1"/>
  <c r="G62" i="1"/>
  <c r="H62" i="1"/>
  <c r="H24" i="1"/>
  <c r="I24" i="1"/>
  <c r="F100" i="1"/>
  <c r="G100" i="1"/>
  <c r="H100" i="1"/>
  <c r="I100" i="1"/>
  <c r="F81" i="1"/>
  <c r="J100" i="1"/>
  <c r="J24" i="1"/>
  <c r="G81" i="1"/>
  <c r="L234" i="1" l="1"/>
</calcChain>
</file>

<file path=xl/sharedStrings.xml><?xml version="1.0" encoding="utf-8"?>
<sst xmlns="http://schemas.openxmlformats.org/spreadsheetml/2006/main" count="390" uniqueCount="93">
  <si>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</si>
  <si>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</si>
  <si>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</si>
  <si>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</si>
  <si>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</si>
  <si>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</si>
  <si>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</si>
  <si>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</si>
  <si>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</si>
  <si>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</si>
  <si>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</si>
  <si>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</si>
  <si>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</si>
  <si>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</si>
  <si>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</si>
  <si>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</si>
  <si>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</si>
  <si>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</si>
  <si>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</si>
  <si>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</si>
  <si>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</si>
  <si>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</si>
  <si>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</si>
  <si>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</si>
  <si>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</si>
  <si>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</si>
  <si>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</si>
  <si>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</si>
  <si>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</si>
  <si>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</si>
  <si>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</si>
  <si>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</si>
  <si>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</si>
  <si>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</si>
  <si>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</si>
  <si>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</si>
  <si>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</si>
  <si>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</si>
  <si>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</si>
  <si>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Круглянская СОШ</t>
  </si>
  <si>
    <t>директор школы</t>
  </si>
  <si>
    <t>Девяткина Т.Л.</t>
  </si>
  <si>
    <t>Макароны отварные с сыром</t>
  </si>
  <si>
    <t>чай с сахаром</t>
  </si>
  <si>
    <t>ТУ</t>
  </si>
  <si>
    <t>Хлеб Пшеничный</t>
  </si>
  <si>
    <t>71.000</t>
  </si>
  <si>
    <t>овощи сезонные</t>
  </si>
  <si>
    <t>Борщ с капустой и картофелем</t>
  </si>
  <si>
    <t>1.193</t>
  </si>
  <si>
    <t>мясо тушеное</t>
  </si>
  <si>
    <t xml:space="preserve">Каша гркчневая рассыпчатая </t>
  </si>
  <si>
    <t>Компот из сухофруктов</t>
  </si>
  <si>
    <t>0.800</t>
  </si>
  <si>
    <t>хлеб пшеничный</t>
  </si>
  <si>
    <t>0.600</t>
  </si>
  <si>
    <t>омлет натуральный</t>
  </si>
  <si>
    <t>зеленый грошек(консервированый)</t>
  </si>
  <si>
    <t>Чай с сахором и лимоном</t>
  </si>
  <si>
    <t>Фрукты сезонные</t>
  </si>
  <si>
    <t>Салат из свеклы с растительным маслом</t>
  </si>
  <si>
    <t>Суп гороховый</t>
  </si>
  <si>
    <t>Птица тушенная</t>
  </si>
  <si>
    <t>Каша пшенная с маслом</t>
  </si>
  <si>
    <t>Компот из свежих яблок</t>
  </si>
  <si>
    <t>хлею пшенитчный</t>
  </si>
  <si>
    <t>Каша рисовая вязкая на молоке</t>
  </si>
  <si>
    <t>Бутерброт с сыром</t>
  </si>
  <si>
    <t>Кофейный напиток</t>
  </si>
  <si>
    <t>Овощи сезонные</t>
  </si>
  <si>
    <t>Суп-лапша с картофелем</t>
  </si>
  <si>
    <t>Тефтели</t>
  </si>
  <si>
    <t>Макароны отварные с маслом</t>
  </si>
  <si>
    <t>Компот из свежих фруктов</t>
  </si>
  <si>
    <t>Хлеб пшеничный</t>
  </si>
  <si>
    <t>Хлеб бородинский</t>
  </si>
  <si>
    <t>Котлета куриная</t>
  </si>
  <si>
    <t>Каша пшеничная с масом</t>
  </si>
  <si>
    <t>Чай с сахаром</t>
  </si>
  <si>
    <t>Кукуруза (консервированая)</t>
  </si>
  <si>
    <t xml:space="preserve"> Суп картофельный</t>
  </si>
  <si>
    <t>Гуляш</t>
  </si>
  <si>
    <t>Пюре картофельное</t>
  </si>
  <si>
    <t>хлеб бородинский</t>
  </si>
  <si>
    <t>Запеканка из тврога со сметаной</t>
  </si>
  <si>
    <t>Сыр твердый</t>
  </si>
  <si>
    <t>Овощи сезоные</t>
  </si>
  <si>
    <t>Суп картофельный</t>
  </si>
  <si>
    <t>Плов из мяса</t>
  </si>
  <si>
    <t>Компот из свнжих фруктов</t>
  </si>
  <si>
    <t>Хлеб бородиский</t>
  </si>
  <si>
    <t>Салат из белокачанной капусты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</si>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</sst>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L234" sqref="L23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11.425781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39</v>
      </c>
      <c r="D1" s="70"/>
      <c r="E1" s="70"/>
      <c r="F1" s="12" t="s">
        <v>16</v>
      </c>
      <c r="G1" s="2" t="s">
        <v>17</v>
      </c>
      <c r="H1" s="71" t="s">
        <v>40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41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51">
        <v>13.7</v>
      </c>
      <c r="H6" s="51">
        <v>12.95</v>
      </c>
      <c r="I6" s="51">
        <v>40.5</v>
      </c>
      <c r="J6" s="51">
        <v>363.1</v>
      </c>
      <c r="K6" s="41">
        <v>8</v>
      </c>
      <c r="L6" s="40"/>
    </row>
    <row r="7" spans="1:12" ht="15" x14ac:dyDescent="0.25">
      <c r="A7" s="23"/>
      <c r="B7" s="15"/>
      <c r="C7" s="11"/>
      <c r="D7" s="6"/>
      <c r="E7" s="56" t="s">
        <v>91</v>
      </c>
      <c r="F7" s="43">
        <v>100</v>
      </c>
      <c r="G7" s="52">
        <v>1.8</v>
      </c>
      <c r="H7" s="52">
        <v>5.0999999999999996</v>
      </c>
      <c r="I7" s="52">
        <v>7.6</v>
      </c>
      <c r="J7" s="52">
        <v>55.6</v>
      </c>
      <c r="K7" s="44">
        <v>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52">
        <v>0.2</v>
      </c>
      <c r="H8" s="52">
        <v>0.05</v>
      </c>
      <c r="I8" s="52">
        <v>15</v>
      </c>
      <c r="J8" s="52">
        <v>56</v>
      </c>
      <c r="K8" s="44" t="s">
        <v>44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52">
        <v>2.37</v>
      </c>
      <c r="H9" s="52">
        <v>0.3</v>
      </c>
      <c r="I9" s="52">
        <v>14.49</v>
      </c>
      <c r="J9" s="52" t="s">
        <v>46</v>
      </c>
      <c r="K9" s="44">
        <v>27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53">
        <f t="shared" ref="G13:J13" si="0">SUM(G6:G12)</f>
        <v>18.07</v>
      </c>
      <c r="H13" s="53">
        <f t="shared" si="0"/>
        <v>18.399999999999999</v>
      </c>
      <c r="I13" s="53">
        <f t="shared" si="0"/>
        <v>77.59</v>
      </c>
      <c r="J13" s="53">
        <f t="shared" si="0"/>
        <v>474.70000000000005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52">
        <v>0.8</v>
      </c>
      <c r="H14" s="52">
        <v>0.9</v>
      </c>
      <c r="I14" s="52">
        <v>2.8</v>
      </c>
      <c r="J14" s="52">
        <v>15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250</v>
      </c>
      <c r="G15" s="52">
        <v>1.65</v>
      </c>
      <c r="H15" s="52">
        <v>3.45</v>
      </c>
      <c r="I15" s="52">
        <v>8.8000000000000007</v>
      </c>
      <c r="J15" s="52">
        <v>72.680000000000007</v>
      </c>
      <c r="K15" s="44" t="s">
        <v>49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52">
        <v>10.199999999999999</v>
      </c>
      <c r="H16" s="52">
        <v>11.2</v>
      </c>
      <c r="I16" s="52">
        <v>0.8</v>
      </c>
      <c r="J16" s="52">
        <v>183</v>
      </c>
      <c r="K16" s="44">
        <v>15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92</v>
      </c>
      <c r="F17" s="43">
        <v>200</v>
      </c>
      <c r="G17" s="52">
        <v>7.8</v>
      </c>
      <c r="H17" s="52">
        <v>7.9</v>
      </c>
      <c r="I17" s="52">
        <v>48</v>
      </c>
      <c r="J17" s="52">
        <v>307</v>
      </c>
      <c r="K17" s="44">
        <v>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52" t="s">
        <v>53</v>
      </c>
      <c r="H18" s="52">
        <v>0.2</v>
      </c>
      <c r="I18" s="52">
        <v>15.27</v>
      </c>
      <c r="J18" s="52">
        <v>62</v>
      </c>
      <c r="K18" s="44">
        <v>30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54</v>
      </c>
      <c r="F19" s="43">
        <v>60</v>
      </c>
      <c r="G19" s="52">
        <v>4.74</v>
      </c>
      <c r="H19" s="52" t="s">
        <v>55</v>
      </c>
      <c r="I19" s="52">
        <v>28.98</v>
      </c>
      <c r="J19" s="54">
        <v>142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1">SUM(G14:G22)</f>
        <v>25.189999999999998</v>
      </c>
      <c r="H23" s="19">
        <f t="shared" si="1"/>
        <v>23.650000000000002</v>
      </c>
      <c r="I23" s="19">
        <f t="shared" si="1"/>
        <v>104.65</v>
      </c>
      <c r="J23" s="19">
        <f t="shared" si="1"/>
        <v>781.68000000000006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1400</v>
      </c>
      <c r="G24" s="32">
        <f t="shared" ref="G24:J24" si="3">G13+G23</f>
        <v>43.26</v>
      </c>
      <c r="H24" s="32">
        <f t="shared" si="3"/>
        <v>42.05</v>
      </c>
      <c r="I24" s="32">
        <f t="shared" si="3"/>
        <v>182.24</v>
      </c>
      <c r="J24" s="32">
        <f t="shared" si="3"/>
        <v>1256.3800000000001</v>
      </c>
      <c r="K24" s="32"/>
      <c r="L24" s="32">
        <v>325.10000000000002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5" t="s">
        <v>56</v>
      </c>
      <c r="F25" s="40">
        <v>200</v>
      </c>
      <c r="G25" s="51">
        <v>8.1999999999999993</v>
      </c>
      <c r="H25" s="51">
        <v>14.1</v>
      </c>
      <c r="I25" s="51">
        <v>4.4000000000000004</v>
      </c>
      <c r="J25" s="51">
        <v>247</v>
      </c>
      <c r="K25" s="41">
        <v>7</v>
      </c>
      <c r="L25" s="40"/>
    </row>
    <row r="26" spans="1:12" ht="15" x14ac:dyDescent="0.25">
      <c r="A26" s="14"/>
      <c r="B26" s="15"/>
      <c r="C26" s="11"/>
      <c r="D26" s="6"/>
      <c r="E26" s="56" t="s">
        <v>57</v>
      </c>
      <c r="F26" s="43">
        <v>100</v>
      </c>
      <c r="G26" s="52">
        <v>2.83</v>
      </c>
      <c r="H26" s="52">
        <v>0.2</v>
      </c>
      <c r="I26" s="52">
        <v>8.3000000000000007</v>
      </c>
      <c r="J26" s="52">
        <v>55</v>
      </c>
      <c r="K26" s="44">
        <v>2</v>
      </c>
      <c r="L26" s="43"/>
    </row>
    <row r="27" spans="1:12" ht="15" x14ac:dyDescent="0.25">
      <c r="A27" s="14"/>
      <c r="B27" s="15"/>
      <c r="C27" s="11"/>
      <c r="D27" s="7" t="s">
        <v>22</v>
      </c>
      <c r="E27" s="56" t="s">
        <v>58</v>
      </c>
      <c r="F27" s="43">
        <v>200</v>
      </c>
      <c r="G27" s="52">
        <v>0.26</v>
      </c>
      <c r="H27" s="52">
        <v>0.05</v>
      </c>
      <c r="I27" s="52">
        <v>15.22</v>
      </c>
      <c r="J27" s="52">
        <v>59</v>
      </c>
      <c r="K27" s="44">
        <v>28</v>
      </c>
      <c r="L27" s="43"/>
    </row>
    <row r="28" spans="1:12" ht="15" x14ac:dyDescent="0.25">
      <c r="A28" s="14"/>
      <c r="B28" s="15"/>
      <c r="C28" s="11"/>
      <c r="D28" s="7" t="s">
        <v>23</v>
      </c>
      <c r="E28" s="56" t="s">
        <v>54</v>
      </c>
      <c r="F28" s="43">
        <v>60</v>
      </c>
      <c r="G28" s="52">
        <v>4.74</v>
      </c>
      <c r="H28" s="52">
        <v>0.6</v>
      </c>
      <c r="I28" s="52">
        <v>28.98</v>
      </c>
      <c r="J28" s="52">
        <v>142</v>
      </c>
      <c r="K28" s="57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56" t="s">
        <v>59</v>
      </c>
      <c r="F29" s="43">
        <v>100</v>
      </c>
      <c r="G29" s="52">
        <v>0.4</v>
      </c>
      <c r="H29" s="52">
        <v>0.4</v>
      </c>
      <c r="I29" s="52">
        <v>10.8</v>
      </c>
      <c r="J29" s="52">
        <v>47</v>
      </c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52"/>
      <c r="H30" s="52"/>
      <c r="I30" s="52"/>
      <c r="J30" s="52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52"/>
      <c r="H31" s="52"/>
      <c r="I31" s="52"/>
      <c r="J31" s="52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53">
        <f>SUM(F25:F31)</f>
        <v>660</v>
      </c>
      <c r="G32" s="53">
        <f t="shared" ref="G32" si="4">SUM(G25:G31)</f>
        <v>16.43</v>
      </c>
      <c r="H32" s="53">
        <f t="shared" ref="H32" si="5">SUM(H25:H31)</f>
        <v>15.35</v>
      </c>
      <c r="I32" s="53">
        <f t="shared" ref="I32" si="6">SUM(I25:I31)</f>
        <v>67.7</v>
      </c>
      <c r="J32" s="53">
        <f t="shared" ref="J32" si="7">SUM(J25:J31)</f>
        <v>550</v>
      </c>
      <c r="K32" s="59"/>
      <c r="L32" s="32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60</v>
      </c>
      <c r="F33" s="61">
        <v>100</v>
      </c>
      <c r="G33" s="52">
        <v>1.8</v>
      </c>
      <c r="H33" s="52">
        <v>5.0999999999999996</v>
      </c>
      <c r="I33" s="52">
        <v>9</v>
      </c>
      <c r="J33" s="52">
        <v>96</v>
      </c>
      <c r="K33" s="60">
        <v>4</v>
      </c>
      <c r="L33" s="52"/>
    </row>
    <row r="34" spans="1:12" ht="15" x14ac:dyDescent="0.25">
      <c r="A34" s="14"/>
      <c r="B34" s="15"/>
      <c r="C34" s="11"/>
      <c r="D34" s="7" t="s">
        <v>27</v>
      </c>
      <c r="E34" s="56" t="s">
        <v>61</v>
      </c>
      <c r="F34" s="61">
        <v>200</v>
      </c>
      <c r="G34" s="52">
        <v>3.1</v>
      </c>
      <c r="H34" s="52">
        <v>2.4</v>
      </c>
      <c r="I34" s="52">
        <v>14.6</v>
      </c>
      <c r="J34" s="52">
        <v>91</v>
      </c>
      <c r="K34" s="60">
        <v>21</v>
      </c>
      <c r="L34" s="52"/>
    </row>
    <row r="35" spans="1:12" ht="15" x14ac:dyDescent="0.25">
      <c r="A35" s="14"/>
      <c r="B35" s="15"/>
      <c r="C35" s="11"/>
      <c r="D35" s="7" t="s">
        <v>28</v>
      </c>
      <c r="E35" s="56" t="s">
        <v>62</v>
      </c>
      <c r="F35" s="61">
        <v>100</v>
      </c>
      <c r="G35" s="52">
        <v>11</v>
      </c>
      <c r="H35" s="52">
        <v>8.3000000000000007</v>
      </c>
      <c r="I35" s="52">
        <v>0.3</v>
      </c>
      <c r="J35" s="52">
        <v>157</v>
      </c>
      <c r="K35" s="60">
        <v>16</v>
      </c>
      <c r="L35" s="52"/>
    </row>
    <row r="36" spans="1:12" ht="15" x14ac:dyDescent="0.25">
      <c r="A36" s="14"/>
      <c r="B36" s="15"/>
      <c r="C36" s="11"/>
      <c r="D36" s="7" t="s">
        <v>29</v>
      </c>
      <c r="E36" s="56" t="s">
        <v>63</v>
      </c>
      <c r="F36" s="61">
        <v>200</v>
      </c>
      <c r="G36" s="52">
        <v>5.4</v>
      </c>
      <c r="H36" s="52">
        <v>10.199999999999999</v>
      </c>
      <c r="I36" s="52">
        <v>31</v>
      </c>
      <c r="J36" s="52">
        <v>231.3</v>
      </c>
      <c r="K36" s="60">
        <v>10</v>
      </c>
      <c r="L36" s="52"/>
    </row>
    <row r="37" spans="1:12" ht="15" x14ac:dyDescent="0.25">
      <c r="A37" s="14"/>
      <c r="B37" s="15"/>
      <c r="C37" s="11"/>
      <c r="D37" s="7" t="s">
        <v>30</v>
      </c>
      <c r="E37" s="56" t="s">
        <v>64</v>
      </c>
      <c r="F37" s="61">
        <v>200</v>
      </c>
      <c r="G37" s="52">
        <v>0.6</v>
      </c>
      <c r="H37" s="52">
        <v>0.2</v>
      </c>
      <c r="I37" s="52">
        <v>21</v>
      </c>
      <c r="J37" s="52">
        <v>75</v>
      </c>
      <c r="K37" s="60">
        <v>31</v>
      </c>
      <c r="L37" s="52"/>
    </row>
    <row r="38" spans="1:12" ht="15" x14ac:dyDescent="0.25">
      <c r="A38" s="14"/>
      <c r="B38" s="15"/>
      <c r="C38" s="11"/>
      <c r="D38" s="7" t="s">
        <v>31</v>
      </c>
      <c r="E38" s="56" t="s">
        <v>65</v>
      </c>
      <c r="F38" s="61">
        <v>60</v>
      </c>
      <c r="G38" s="52">
        <v>4.74</v>
      </c>
      <c r="H38" s="52">
        <v>0.6</v>
      </c>
      <c r="I38" s="52">
        <v>28.98</v>
      </c>
      <c r="J38" s="52">
        <v>142</v>
      </c>
      <c r="K38" s="62" t="s">
        <v>44</v>
      </c>
      <c r="L38" s="52"/>
    </row>
    <row r="39" spans="1:12" ht="15" x14ac:dyDescent="0.25">
      <c r="A39" s="14"/>
      <c r="B39" s="15"/>
      <c r="C39" s="11"/>
      <c r="D39" s="7" t="s">
        <v>32</v>
      </c>
      <c r="E39" s="42"/>
      <c r="F39" s="61"/>
      <c r="G39" s="52"/>
      <c r="H39" s="52"/>
      <c r="I39" s="52"/>
      <c r="J39" s="52"/>
      <c r="K39" s="60"/>
      <c r="L39" s="52"/>
    </row>
    <row r="40" spans="1:12" ht="15" x14ac:dyDescent="0.25">
      <c r="A40" s="14"/>
      <c r="B40" s="15"/>
      <c r="C40" s="11"/>
      <c r="D40" s="6"/>
      <c r="E40" s="42"/>
      <c r="F40" s="61"/>
      <c r="G40" s="52"/>
      <c r="H40" s="52"/>
      <c r="I40" s="52"/>
      <c r="J40" s="52"/>
      <c r="K40" s="58"/>
      <c r="L40" s="52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8">SUM(G33:G41)</f>
        <v>26.64</v>
      </c>
      <c r="H42" s="19">
        <f t="shared" ref="H42" si="9">SUM(H33:H41)</f>
        <v>26.8</v>
      </c>
      <c r="I42" s="19">
        <f t="shared" ref="I42" si="10">SUM(I33:I41)</f>
        <v>104.88000000000001</v>
      </c>
      <c r="J42" s="19">
        <f t="shared" ref="J42:L42" si="11">SUM(J33:J41)</f>
        <v>792.3</v>
      </c>
      <c r="K42" s="25"/>
      <c r="L42" s="19">
        <f t="shared" si="11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1520</v>
      </c>
      <c r="G43" s="32">
        <f t="shared" ref="G43" si="12">G32+G42</f>
        <v>43.07</v>
      </c>
      <c r="H43" s="32">
        <f t="shared" ref="H43" si="13">H32+H42</f>
        <v>42.15</v>
      </c>
      <c r="I43" s="32">
        <f t="shared" ref="I43" si="14">I32+I42</f>
        <v>172.58</v>
      </c>
      <c r="J43" s="32">
        <f t="shared" ref="J43" si="15">J32+J42</f>
        <v>1342.3</v>
      </c>
      <c r="K43" s="32"/>
      <c r="L43" s="32">
        <v>325.10000000000002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5" t="s">
        <v>66</v>
      </c>
      <c r="F44" s="40">
        <v>200</v>
      </c>
      <c r="G44" s="51">
        <v>6.6</v>
      </c>
      <c r="H44" s="51">
        <v>8.8000000000000007</v>
      </c>
      <c r="I44" s="51">
        <v>38.200000000000003</v>
      </c>
      <c r="J44" s="51">
        <v>247</v>
      </c>
      <c r="K44" s="41">
        <v>6</v>
      </c>
      <c r="L44" s="40"/>
    </row>
    <row r="45" spans="1:12" ht="15" x14ac:dyDescent="0.25">
      <c r="A45" s="23"/>
      <c r="B45" s="15"/>
      <c r="C45" s="11"/>
      <c r="D45" s="6"/>
      <c r="E45" s="56" t="s">
        <v>67</v>
      </c>
      <c r="F45" s="43">
        <v>60</v>
      </c>
      <c r="G45" s="52">
        <v>7.4</v>
      </c>
      <c r="H45" s="52">
        <v>6.3</v>
      </c>
      <c r="I45" s="52">
        <v>18.32</v>
      </c>
      <c r="J45" s="52">
        <v>166.67</v>
      </c>
      <c r="K45" s="44">
        <v>25</v>
      </c>
      <c r="L45" s="43"/>
    </row>
    <row r="46" spans="1:12" ht="15" x14ac:dyDescent="0.25">
      <c r="A46" s="23"/>
      <c r="B46" s="15"/>
      <c r="C46" s="11"/>
      <c r="D46" s="7" t="s">
        <v>22</v>
      </c>
      <c r="E46" s="56" t="s">
        <v>68</v>
      </c>
      <c r="F46" s="43"/>
      <c r="G46" s="52"/>
      <c r="H46" s="52"/>
      <c r="I46" s="52"/>
      <c r="J46" s="52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52"/>
      <c r="H47" s="52"/>
      <c r="I47" s="52"/>
      <c r="J47" s="52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56" t="s">
        <v>59</v>
      </c>
      <c r="F48" s="43">
        <v>100</v>
      </c>
      <c r="G48" s="52">
        <v>0.4</v>
      </c>
      <c r="H48" s="52">
        <v>0.4</v>
      </c>
      <c r="I48" s="52">
        <v>9.8000000000000007</v>
      </c>
      <c r="J48" s="52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52"/>
      <c r="H49" s="52"/>
      <c r="I49" s="52"/>
      <c r="J49" s="52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52"/>
      <c r="H50" s="52"/>
      <c r="I50" s="52"/>
      <c r="J50" s="52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360</v>
      </c>
      <c r="G51" s="19">
        <f t="shared" ref="G51" si="16">SUM(G44:G50)</f>
        <v>14.4</v>
      </c>
      <c r="H51" s="19">
        <f t="shared" ref="H51" si="17">SUM(H44:H50)</f>
        <v>15.500000000000002</v>
      </c>
      <c r="I51" s="19">
        <f t="shared" ref="I51" si="18">SUM(I44:I50)</f>
        <v>66.320000000000007</v>
      </c>
      <c r="J51" s="19">
        <f t="shared" ref="J51:L51" si="19">SUM(J44:J50)</f>
        <v>460.66999999999996</v>
      </c>
      <c r="K51" s="25"/>
      <c r="L51" s="19">
        <f t="shared" si="19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69</v>
      </c>
      <c r="F52" s="43">
        <v>100</v>
      </c>
      <c r="G52" s="52">
        <v>1.1000000000000001</v>
      </c>
      <c r="H52" s="52">
        <v>0.4</v>
      </c>
      <c r="I52" s="52">
        <v>3.8</v>
      </c>
      <c r="J52" s="52">
        <v>23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6" t="s">
        <v>70</v>
      </c>
      <c r="F53" s="43">
        <v>200</v>
      </c>
      <c r="G53" s="52">
        <v>2.1</v>
      </c>
      <c r="H53" s="52">
        <v>4.9400000000000004</v>
      </c>
      <c r="I53" s="52">
        <v>13.12</v>
      </c>
      <c r="J53" s="52">
        <v>96</v>
      </c>
      <c r="K53" s="44">
        <v>22</v>
      </c>
      <c r="L53" s="43"/>
    </row>
    <row r="54" spans="1:12" ht="15" x14ac:dyDescent="0.25">
      <c r="A54" s="23"/>
      <c r="B54" s="15"/>
      <c r="C54" s="11"/>
      <c r="D54" s="7" t="s">
        <v>28</v>
      </c>
      <c r="E54" s="56" t="s">
        <v>71</v>
      </c>
      <c r="F54" s="43">
        <v>100</v>
      </c>
      <c r="G54" s="52">
        <v>9.75</v>
      </c>
      <c r="H54" s="52">
        <v>9.6</v>
      </c>
      <c r="I54" s="52">
        <v>0.6</v>
      </c>
      <c r="J54" s="52">
        <v>187</v>
      </c>
      <c r="K54" s="44">
        <v>17</v>
      </c>
      <c r="L54" s="43"/>
    </row>
    <row r="55" spans="1:12" ht="15" x14ac:dyDescent="0.25">
      <c r="A55" s="23"/>
      <c r="B55" s="15"/>
      <c r="C55" s="11"/>
      <c r="D55" s="7" t="s">
        <v>29</v>
      </c>
      <c r="E55" s="56" t="s">
        <v>72</v>
      </c>
      <c r="F55" s="43">
        <v>200</v>
      </c>
      <c r="G55" s="52">
        <v>7.2</v>
      </c>
      <c r="H55" s="52">
        <v>9.8000000000000007</v>
      </c>
      <c r="I55" s="52">
        <v>43.7</v>
      </c>
      <c r="J55" s="52">
        <v>262.39999999999998</v>
      </c>
      <c r="K55" s="44">
        <v>11</v>
      </c>
      <c r="L55" s="43"/>
    </row>
    <row r="56" spans="1:12" ht="15" x14ac:dyDescent="0.25">
      <c r="A56" s="23"/>
      <c r="B56" s="15"/>
      <c r="C56" s="11"/>
      <c r="D56" s="7" t="s">
        <v>30</v>
      </c>
      <c r="E56" s="56" t="s">
        <v>73</v>
      </c>
      <c r="F56" s="43">
        <v>200</v>
      </c>
      <c r="G56" s="52">
        <v>0.8</v>
      </c>
      <c r="H56" s="52">
        <v>0.2</v>
      </c>
      <c r="I56" s="52">
        <v>15.27</v>
      </c>
      <c r="J56" s="52">
        <v>62</v>
      </c>
      <c r="K56" s="44">
        <v>32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74</v>
      </c>
      <c r="F57" s="43">
        <v>30</v>
      </c>
      <c r="G57" s="52">
        <v>2.37</v>
      </c>
      <c r="H57" s="52">
        <v>0.3</v>
      </c>
      <c r="I57" s="52">
        <v>14.49</v>
      </c>
      <c r="J57" s="52">
        <v>71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75</v>
      </c>
      <c r="F58" s="43">
        <v>30</v>
      </c>
      <c r="G58" s="52">
        <v>1.98</v>
      </c>
      <c r="H58" s="52">
        <v>0.36</v>
      </c>
      <c r="I58" s="52">
        <v>11.94</v>
      </c>
      <c r="J58" s="52">
        <v>60.3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.75" thickBot="1" x14ac:dyDescent="0.3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0">SUM(G52:G60)</f>
        <v>25.3</v>
      </c>
      <c r="H61" s="19">
        <f t="shared" ref="H61" si="21">SUM(H52:H60)</f>
        <v>25.6</v>
      </c>
      <c r="I61" s="19">
        <f t="shared" ref="I61" si="22">SUM(I52:I60)</f>
        <v>102.91999999999999</v>
      </c>
      <c r="J61" s="19">
        <f t="shared" ref="J61" si="23">SUM(J52:J60)</f>
        <v>761.69999999999993</v>
      </c>
      <c r="K61" s="25"/>
      <c r="L61" s="32"/>
    </row>
    <row r="62" spans="1:12" ht="15.75" customHeight="1" thickBo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1220</v>
      </c>
      <c r="G62" s="32">
        <f t="shared" ref="G62" si="24">G51+G61</f>
        <v>39.700000000000003</v>
      </c>
      <c r="H62" s="32">
        <f t="shared" ref="H62" si="25">H51+H61</f>
        <v>41.1</v>
      </c>
      <c r="I62" s="32">
        <f t="shared" ref="I62" si="26">I51+I61</f>
        <v>169.24</v>
      </c>
      <c r="J62" s="32">
        <f t="shared" ref="J62" si="27">J51+J61</f>
        <v>1222.3699999999999</v>
      </c>
      <c r="K62" s="32"/>
      <c r="L62" s="32">
        <v>325.10000000000002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64">
        <v>100</v>
      </c>
      <c r="G63" s="51">
        <v>8.76</v>
      </c>
      <c r="H63" s="51">
        <v>11.45</v>
      </c>
      <c r="I63" s="51">
        <v>2.7</v>
      </c>
      <c r="J63" s="51">
        <v>167</v>
      </c>
      <c r="K63" s="41">
        <v>18</v>
      </c>
      <c r="L63" s="40"/>
    </row>
    <row r="64" spans="1:12" ht="15" x14ac:dyDescent="0.25">
      <c r="A64" s="23"/>
      <c r="B64" s="15"/>
      <c r="C64" s="11"/>
      <c r="D64" s="6"/>
      <c r="E64" s="42" t="s">
        <v>77</v>
      </c>
      <c r="F64" s="65">
        <v>180</v>
      </c>
      <c r="G64" s="52">
        <v>4.5</v>
      </c>
      <c r="H64" s="52">
        <v>5.2</v>
      </c>
      <c r="I64" s="52">
        <v>34.299999999999997</v>
      </c>
      <c r="J64" s="52">
        <v>197.8</v>
      </c>
      <c r="K64" s="44">
        <v>12</v>
      </c>
      <c r="L64" s="43"/>
    </row>
    <row r="65" spans="1:12" ht="15" x14ac:dyDescent="0.25">
      <c r="A65" s="23"/>
      <c r="B65" s="15"/>
      <c r="C65" s="11"/>
      <c r="D65" s="7" t="s">
        <v>22</v>
      </c>
      <c r="E65" s="56" t="s">
        <v>78</v>
      </c>
      <c r="F65" s="65">
        <v>200</v>
      </c>
      <c r="G65" s="52">
        <v>0.2</v>
      </c>
      <c r="H65" s="52">
        <v>0.05</v>
      </c>
      <c r="I65" s="52">
        <v>15</v>
      </c>
      <c r="J65" s="52">
        <v>56</v>
      </c>
      <c r="K65" s="44">
        <v>12</v>
      </c>
      <c r="L65" s="43"/>
    </row>
    <row r="66" spans="1:12" ht="15" x14ac:dyDescent="0.25">
      <c r="A66" s="23"/>
      <c r="B66" s="15"/>
      <c r="C66" s="11"/>
      <c r="D66" s="7" t="s">
        <v>23</v>
      </c>
      <c r="E66" s="56" t="s">
        <v>74</v>
      </c>
      <c r="F66" s="65">
        <v>30</v>
      </c>
      <c r="G66" s="52">
        <v>0.2</v>
      </c>
      <c r="H66" s="52">
        <v>0.05</v>
      </c>
      <c r="I66" s="52">
        <v>15</v>
      </c>
      <c r="J66" s="52">
        <v>56</v>
      </c>
      <c r="K66" s="57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56" t="s">
        <v>79</v>
      </c>
      <c r="F67" s="65">
        <v>100</v>
      </c>
      <c r="G67" s="52">
        <v>2.5</v>
      </c>
      <c r="H67" s="52">
        <v>1.6</v>
      </c>
      <c r="I67" s="52">
        <v>12.16</v>
      </c>
      <c r="J67" s="52">
        <v>67</v>
      </c>
      <c r="K67" s="44">
        <v>3</v>
      </c>
      <c r="L67" s="43"/>
    </row>
    <row r="68" spans="1:12" ht="15" x14ac:dyDescent="0.25">
      <c r="A68" s="23"/>
      <c r="B68" s="15"/>
      <c r="C68" s="11"/>
      <c r="D68" s="6"/>
      <c r="E68" s="42"/>
      <c r="F68" s="52"/>
      <c r="G68" s="52"/>
      <c r="H68" s="52"/>
      <c r="I68" s="52"/>
      <c r="J68" s="52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8">SUM(G63:G69)</f>
        <v>16.159999999999997</v>
      </c>
      <c r="H70" s="19">
        <f t="shared" ref="H70" si="29">SUM(H63:H69)</f>
        <v>18.350000000000001</v>
      </c>
      <c r="I70" s="19">
        <f t="shared" ref="I70" si="30">SUM(I63:I69)</f>
        <v>79.16</v>
      </c>
      <c r="J70" s="19">
        <f t="shared" ref="J70:L70" si="31">SUM(J63:J69)</f>
        <v>543.79999999999995</v>
      </c>
      <c r="K70" s="25"/>
      <c r="L70" s="19">
        <f t="shared" si="31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69</v>
      </c>
      <c r="F71" s="43">
        <v>100</v>
      </c>
      <c r="G71" s="52">
        <v>0.8</v>
      </c>
      <c r="H71" s="52">
        <v>4.2</v>
      </c>
      <c r="I71" s="52">
        <v>11.3</v>
      </c>
      <c r="J71" s="52">
        <v>52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6" t="s">
        <v>80</v>
      </c>
      <c r="F72" s="43">
        <v>250</v>
      </c>
      <c r="G72" s="52">
        <v>2.14</v>
      </c>
      <c r="H72" s="52">
        <v>4.4800000000000004</v>
      </c>
      <c r="I72" s="52">
        <v>21</v>
      </c>
      <c r="J72" s="52">
        <v>118.3</v>
      </c>
      <c r="K72" s="44">
        <v>23</v>
      </c>
      <c r="L72" s="43"/>
    </row>
    <row r="73" spans="1:12" ht="15" x14ac:dyDescent="0.25">
      <c r="A73" s="23"/>
      <c r="B73" s="15"/>
      <c r="C73" s="11"/>
      <c r="D73" s="7" t="s">
        <v>28</v>
      </c>
      <c r="E73" s="56" t="s">
        <v>81</v>
      </c>
      <c r="F73" s="43">
        <v>100</v>
      </c>
      <c r="G73" s="52">
        <v>10.6</v>
      </c>
      <c r="H73" s="52">
        <v>6.85</v>
      </c>
      <c r="I73" s="52">
        <v>0.6</v>
      </c>
      <c r="J73" s="52">
        <v>127</v>
      </c>
      <c r="K73" s="44">
        <v>19</v>
      </c>
      <c r="L73" s="43"/>
    </row>
    <row r="74" spans="1:12" ht="15" x14ac:dyDescent="0.25">
      <c r="A74" s="23"/>
      <c r="B74" s="15"/>
      <c r="C74" s="11"/>
      <c r="D74" s="7" t="s">
        <v>29</v>
      </c>
      <c r="E74" s="56" t="s">
        <v>82</v>
      </c>
      <c r="F74" s="43">
        <v>200</v>
      </c>
      <c r="G74" s="52">
        <v>5.3</v>
      </c>
      <c r="H74" s="52">
        <v>8.1999999999999993</v>
      </c>
      <c r="I74" s="52">
        <v>34</v>
      </c>
      <c r="J74" s="52">
        <v>226</v>
      </c>
      <c r="K74" s="44">
        <v>13</v>
      </c>
      <c r="L74" s="43"/>
    </row>
    <row r="75" spans="1:12" ht="15" x14ac:dyDescent="0.25">
      <c r="A75" s="23"/>
      <c r="B75" s="15"/>
      <c r="C75" s="11"/>
      <c r="D75" s="7" t="s">
        <v>30</v>
      </c>
      <c r="E75" s="56" t="s">
        <v>52</v>
      </c>
      <c r="F75" s="43">
        <v>200</v>
      </c>
      <c r="G75" s="52">
        <v>0.8</v>
      </c>
      <c r="H75" s="52">
        <v>0.2</v>
      </c>
      <c r="I75" s="52">
        <v>15.27</v>
      </c>
      <c r="J75" s="52">
        <v>62</v>
      </c>
      <c r="K75" s="44">
        <v>30</v>
      </c>
      <c r="L75" s="43"/>
    </row>
    <row r="76" spans="1:12" ht="15" x14ac:dyDescent="0.25">
      <c r="A76" s="23"/>
      <c r="B76" s="15"/>
      <c r="C76" s="11"/>
      <c r="D76" s="7" t="s">
        <v>31</v>
      </c>
      <c r="E76" s="56" t="s">
        <v>54</v>
      </c>
      <c r="F76" s="43">
        <v>30</v>
      </c>
      <c r="G76" s="52">
        <v>2.37</v>
      </c>
      <c r="H76" s="52">
        <v>0.3</v>
      </c>
      <c r="I76" s="52">
        <v>14.9</v>
      </c>
      <c r="J76" s="52">
        <v>71</v>
      </c>
      <c r="K76" s="57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56" t="s">
        <v>83</v>
      </c>
      <c r="F77" s="43">
        <v>30</v>
      </c>
      <c r="G77" s="52">
        <v>1.98</v>
      </c>
      <c r="H77" s="52">
        <v>0.36</v>
      </c>
      <c r="I77" s="52">
        <v>11.94</v>
      </c>
      <c r="J77" s="52">
        <v>60.3</v>
      </c>
      <c r="K77" s="57" t="s">
        <v>44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910</v>
      </c>
      <c r="G80" s="19">
        <f t="shared" ref="G80" si="32">SUM(G71:G79)</f>
        <v>23.990000000000002</v>
      </c>
      <c r="H80" s="19">
        <f t="shared" ref="H80" si="33">SUM(H71:H79)</f>
        <v>24.589999999999996</v>
      </c>
      <c r="I80" s="19">
        <f t="shared" ref="I80" si="34">SUM(I71:I79)</f>
        <v>109.01</v>
      </c>
      <c r="J80" s="19">
        <f t="shared" ref="J80:L80" si="35">SUM(J71:J79)</f>
        <v>716.59999999999991</v>
      </c>
      <c r="K80" s="25"/>
      <c r="L80" s="19">
        <f t="shared" si="35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1520</v>
      </c>
      <c r="G81" s="32">
        <f t="shared" ref="G81" si="36">G70+G80</f>
        <v>40.15</v>
      </c>
      <c r="H81" s="32">
        <f t="shared" ref="H81" si="37">H70+H80</f>
        <v>42.94</v>
      </c>
      <c r="I81" s="32">
        <f t="shared" ref="I81" si="38">I70+I80</f>
        <v>188.17000000000002</v>
      </c>
      <c r="J81" s="32">
        <f t="shared" ref="J81" si="39">J70+J80</f>
        <v>1260.3999999999999</v>
      </c>
      <c r="K81" s="32"/>
      <c r="L81" s="32">
        <v>325.10000000000002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84</v>
      </c>
      <c r="F82" s="63">
        <v>200</v>
      </c>
      <c r="G82" s="51">
        <v>11.6</v>
      </c>
      <c r="H82" s="51">
        <v>13.85</v>
      </c>
      <c r="I82" s="51">
        <v>27</v>
      </c>
      <c r="J82" s="51">
        <v>284</v>
      </c>
      <c r="K82" s="41">
        <v>5</v>
      </c>
      <c r="L82" s="40"/>
    </row>
    <row r="83" spans="1:12" ht="15" x14ac:dyDescent="0.25">
      <c r="A83" s="23"/>
      <c r="B83" s="15"/>
      <c r="C83" s="11"/>
      <c r="D83" s="6"/>
      <c r="E83" s="56" t="s">
        <v>85</v>
      </c>
      <c r="F83" s="61">
        <v>10</v>
      </c>
      <c r="G83" s="52">
        <v>2.3199999999999998</v>
      </c>
      <c r="H83" s="52">
        <v>2.95</v>
      </c>
      <c r="I83" s="52">
        <v>0</v>
      </c>
      <c r="J83" s="52">
        <v>88</v>
      </c>
      <c r="K83" s="44">
        <v>26</v>
      </c>
      <c r="L83" s="43"/>
    </row>
    <row r="84" spans="1:12" ht="15" x14ac:dyDescent="0.25">
      <c r="A84" s="23"/>
      <c r="B84" s="15"/>
      <c r="C84" s="11"/>
      <c r="D84" s="7" t="s">
        <v>22</v>
      </c>
      <c r="E84" s="56" t="s">
        <v>58</v>
      </c>
      <c r="F84" s="61">
        <v>200</v>
      </c>
      <c r="G84" s="52">
        <v>0.26</v>
      </c>
      <c r="H84" s="52">
        <v>0.05</v>
      </c>
      <c r="I84" s="52">
        <v>15.22</v>
      </c>
      <c r="J84" s="52">
        <v>59</v>
      </c>
      <c r="K84" s="44">
        <v>28</v>
      </c>
      <c r="L84" s="43"/>
    </row>
    <row r="85" spans="1:12" ht="15" x14ac:dyDescent="0.25">
      <c r="A85" s="23"/>
      <c r="B85" s="15"/>
      <c r="C85" s="11"/>
      <c r="D85" s="7" t="s">
        <v>23</v>
      </c>
      <c r="E85" s="56" t="s">
        <v>74</v>
      </c>
      <c r="F85" s="61">
        <v>30</v>
      </c>
      <c r="G85" s="52">
        <v>2.37</v>
      </c>
      <c r="H85" s="52">
        <v>0.3</v>
      </c>
      <c r="I85" s="52">
        <v>14.49</v>
      </c>
      <c r="J85" s="52">
        <v>71</v>
      </c>
      <c r="K85" s="57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56" t="s">
        <v>59</v>
      </c>
      <c r="F86" s="61">
        <v>100</v>
      </c>
      <c r="G86" s="52">
        <v>0.8</v>
      </c>
      <c r="H86" s="52">
        <v>0.5</v>
      </c>
      <c r="I86" s="52">
        <v>21</v>
      </c>
      <c r="J86" s="52">
        <v>69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61"/>
      <c r="G87" s="52"/>
      <c r="H87" s="52"/>
      <c r="I87" s="52"/>
      <c r="J87" s="52"/>
      <c r="K87" s="44"/>
      <c r="L87" s="43"/>
    </row>
    <row r="88" spans="1:12" ht="15" x14ac:dyDescent="0.25">
      <c r="A88" s="23"/>
      <c r="B88" s="15"/>
      <c r="C88" s="11"/>
      <c r="D88" s="6"/>
      <c r="E88" s="42"/>
      <c r="F88" s="61"/>
      <c r="G88" s="52"/>
      <c r="H88" s="52"/>
      <c r="I88" s="52"/>
      <c r="J88" s="52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17.350000000000001</v>
      </c>
      <c r="H89" s="19">
        <f t="shared" ref="H89" si="41">SUM(H82:H88)</f>
        <v>17.650000000000002</v>
      </c>
      <c r="I89" s="19">
        <f t="shared" ref="I89" si="42">SUM(I82:I88)</f>
        <v>77.710000000000008</v>
      </c>
      <c r="J89" s="19">
        <f t="shared" ref="J89:L89" si="43">SUM(J82:J88)</f>
        <v>571</v>
      </c>
      <c r="K89" s="25"/>
      <c r="L89" s="19">
        <f t="shared" si="43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86</v>
      </c>
      <c r="F90" s="43">
        <v>100</v>
      </c>
      <c r="G90" s="52">
        <v>0.4</v>
      </c>
      <c r="H90" s="52">
        <v>0.1</v>
      </c>
      <c r="I90" s="52">
        <v>5.2</v>
      </c>
      <c r="J90" s="52">
        <v>30.2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6" t="s">
        <v>87</v>
      </c>
      <c r="F91" s="43">
        <v>200</v>
      </c>
      <c r="G91" s="52">
        <v>2.8</v>
      </c>
      <c r="H91" s="52">
        <v>3.5</v>
      </c>
      <c r="I91" s="52">
        <v>19</v>
      </c>
      <c r="J91" s="52">
        <v>117</v>
      </c>
      <c r="K91" s="44">
        <v>24</v>
      </c>
      <c r="L91" s="43"/>
    </row>
    <row r="92" spans="1:12" ht="15" x14ac:dyDescent="0.25">
      <c r="A92" s="23"/>
      <c r="B92" s="15"/>
      <c r="C92" s="11"/>
      <c r="D92" s="7" t="s">
        <v>28</v>
      </c>
      <c r="E92" s="56" t="s">
        <v>88</v>
      </c>
      <c r="F92" s="43">
        <v>200</v>
      </c>
      <c r="G92" s="52">
        <v>16.2</v>
      </c>
      <c r="H92" s="52">
        <v>20.3</v>
      </c>
      <c r="I92" s="52">
        <v>41</v>
      </c>
      <c r="J92" s="52">
        <v>384</v>
      </c>
      <c r="K92" s="44">
        <v>14</v>
      </c>
      <c r="L92" s="43"/>
    </row>
    <row r="93" spans="1:12" ht="15" x14ac:dyDescent="0.25">
      <c r="A93" s="23"/>
      <c r="B93" s="15"/>
      <c r="C93" s="11"/>
      <c r="D93" s="7" t="s">
        <v>29</v>
      </c>
      <c r="E93" s="56"/>
      <c r="F93" s="43"/>
      <c r="G93" s="52"/>
      <c r="H93" s="52"/>
      <c r="I93" s="52"/>
      <c r="J93" s="52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6" t="s">
        <v>89</v>
      </c>
      <c r="F94" s="43">
        <v>200</v>
      </c>
      <c r="G94" s="52">
        <v>0.6</v>
      </c>
      <c r="H94" s="52">
        <v>0.2</v>
      </c>
      <c r="I94" s="52">
        <v>21</v>
      </c>
      <c r="J94" s="52">
        <v>56</v>
      </c>
      <c r="K94" s="44">
        <v>32</v>
      </c>
      <c r="L94" s="43"/>
    </row>
    <row r="95" spans="1:12" ht="15" x14ac:dyDescent="0.25">
      <c r="A95" s="23"/>
      <c r="B95" s="15"/>
      <c r="C95" s="11"/>
      <c r="D95" s="7" t="s">
        <v>31</v>
      </c>
      <c r="E95" s="56" t="s">
        <v>74</v>
      </c>
      <c r="F95" s="43">
        <v>30</v>
      </c>
      <c r="G95" s="52">
        <v>2.37</v>
      </c>
      <c r="H95" s="52">
        <v>0.3</v>
      </c>
      <c r="I95" s="52">
        <v>14.49</v>
      </c>
      <c r="J95" s="52">
        <v>71</v>
      </c>
      <c r="K95" s="66" t="s">
        <v>44</v>
      </c>
      <c r="L95" s="66"/>
    </row>
    <row r="96" spans="1:12" ht="15" x14ac:dyDescent="0.25">
      <c r="A96" s="23"/>
      <c r="B96" s="15"/>
      <c r="C96" s="11"/>
      <c r="D96" s="7" t="s">
        <v>32</v>
      </c>
      <c r="E96" s="56" t="s">
        <v>90</v>
      </c>
      <c r="F96" s="43">
        <v>30</v>
      </c>
      <c r="G96" s="52">
        <v>1.98</v>
      </c>
      <c r="H96" s="52">
        <v>0.36</v>
      </c>
      <c r="I96" s="52">
        <v>10.02</v>
      </c>
      <c r="J96" s="52">
        <v>52</v>
      </c>
      <c r="K96" s="66" t="s">
        <v>44</v>
      </c>
      <c r="L96" s="66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4">SUM(G90:G98)</f>
        <v>24.35</v>
      </c>
      <c r="H99" s="19">
        <f t="shared" ref="H99" si="45">SUM(H90:H98)</f>
        <v>24.76</v>
      </c>
      <c r="I99" s="19">
        <f t="shared" ref="I99" si="46">SUM(I90:I98)</f>
        <v>110.71</v>
      </c>
      <c r="J99" s="19">
        <f t="shared" ref="J99" si="47">SUM(J90:J98)</f>
        <v>710.2</v>
      </c>
      <c r="K99" s="25"/>
      <c r="L99" s="19"/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1300</v>
      </c>
      <c r="G100" s="32">
        <f t="shared" ref="G100" si="48">G89+G99</f>
        <v>41.7</v>
      </c>
      <c r="H100" s="32">
        <f t="shared" ref="H100" si="49">H89+H99</f>
        <v>42.410000000000004</v>
      </c>
      <c r="I100" s="32">
        <f t="shared" ref="I100" si="50">I89+I99</f>
        <v>188.42000000000002</v>
      </c>
      <c r="J100" s="32">
        <f t="shared" ref="J100" si="51">J89+J99</f>
        <v>1281.2</v>
      </c>
      <c r="K100" s="32"/>
      <c r="L100" s="32">
        <v>325.10000000000002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42</v>
      </c>
      <c r="F101" s="40">
        <v>200</v>
      </c>
      <c r="G101" s="51">
        <v>13.7</v>
      </c>
      <c r="H101" s="51">
        <v>12.95</v>
      </c>
      <c r="I101" s="51">
        <v>40.5</v>
      </c>
      <c r="J101" s="51">
        <v>363.1</v>
      </c>
      <c r="K101" s="41">
        <v>8</v>
      </c>
      <c r="L101" s="40"/>
    </row>
    <row r="102" spans="1:12" ht="15" x14ac:dyDescent="0.25">
      <c r="A102" s="23"/>
      <c r="B102" s="15"/>
      <c r="C102" s="11"/>
      <c r="D102" s="6"/>
      <c r="E102" s="56" t="s">
        <v>91</v>
      </c>
      <c r="F102" s="43">
        <v>100</v>
      </c>
      <c r="G102" s="52">
        <v>1.8</v>
      </c>
      <c r="H102" s="52">
        <v>5.0999999999999996</v>
      </c>
      <c r="I102" s="52">
        <v>7.6</v>
      </c>
      <c r="J102" s="52">
        <v>55.6</v>
      </c>
      <c r="K102" s="44">
        <v>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52">
        <v>0.2</v>
      </c>
      <c r="H103" s="52">
        <v>0.05</v>
      </c>
      <c r="I103" s="52">
        <v>15</v>
      </c>
      <c r="J103" s="52">
        <v>56</v>
      </c>
      <c r="K103" s="44" t="s">
        <v>44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52">
        <v>2.37</v>
      </c>
      <c r="H104" s="52">
        <v>0.3</v>
      </c>
      <c r="I104" s="52">
        <v>14.49</v>
      </c>
      <c r="J104" s="52" t="s">
        <v>46</v>
      </c>
      <c r="K104" s="44">
        <v>27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53">
        <f t="shared" ref="G108:J108" si="52">SUM(G101:G107)</f>
        <v>18.07</v>
      </c>
      <c r="H108" s="53">
        <f t="shared" si="52"/>
        <v>18.399999999999999</v>
      </c>
      <c r="I108" s="53">
        <f t="shared" si="52"/>
        <v>77.59</v>
      </c>
      <c r="J108" s="53">
        <f t="shared" si="52"/>
        <v>474.70000000000005</v>
      </c>
      <c r="K108" s="25"/>
      <c r="L108" s="19"/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47</v>
      </c>
      <c r="F109" s="43">
        <v>60</v>
      </c>
      <c r="G109" s="52">
        <v>0.8</v>
      </c>
      <c r="H109" s="52">
        <v>0.9</v>
      </c>
      <c r="I109" s="52">
        <v>2.8</v>
      </c>
      <c r="J109" s="52">
        <v>15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48</v>
      </c>
      <c r="F110" s="43">
        <v>250</v>
      </c>
      <c r="G110" s="52">
        <v>1.65</v>
      </c>
      <c r="H110" s="52">
        <v>3.45</v>
      </c>
      <c r="I110" s="52">
        <v>8.8000000000000007</v>
      </c>
      <c r="J110" s="52">
        <v>72.680000000000007</v>
      </c>
      <c r="K110" s="44" t="s">
        <v>49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50</v>
      </c>
      <c r="F111" s="43">
        <v>100</v>
      </c>
      <c r="G111" s="52">
        <v>10.199999999999999</v>
      </c>
      <c r="H111" s="52">
        <v>11.2</v>
      </c>
      <c r="I111" s="52">
        <v>0.8</v>
      </c>
      <c r="J111" s="52">
        <v>183</v>
      </c>
      <c r="K111" s="44">
        <v>15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200</v>
      </c>
      <c r="G112" s="52">
        <v>7.8</v>
      </c>
      <c r="H112" s="52">
        <v>7.9</v>
      </c>
      <c r="I112" s="52">
        <v>48</v>
      </c>
      <c r="J112" s="52">
        <v>307</v>
      </c>
      <c r="K112" s="44">
        <v>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52" t="s">
        <v>53</v>
      </c>
      <c r="H113" s="52">
        <v>0.2</v>
      </c>
      <c r="I113" s="52">
        <v>15.27</v>
      </c>
      <c r="J113" s="52">
        <v>62</v>
      </c>
      <c r="K113" s="44">
        <v>30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54</v>
      </c>
      <c r="F114" s="43">
        <v>60</v>
      </c>
      <c r="G114" s="52">
        <v>4.74</v>
      </c>
      <c r="H114" s="52" t="s">
        <v>55</v>
      </c>
      <c r="I114" s="52">
        <v>28.98</v>
      </c>
      <c r="J114" s="54">
        <v>142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3">SUM(G109:G117)</f>
        <v>25.189999999999998</v>
      </c>
      <c r="H118" s="19">
        <f t="shared" si="53"/>
        <v>23.650000000000002</v>
      </c>
      <c r="I118" s="19">
        <f t="shared" si="53"/>
        <v>104.65</v>
      </c>
      <c r="J118" s="19">
        <f t="shared" si="53"/>
        <v>781.68000000000006</v>
      </c>
      <c r="K118" s="25"/>
      <c r="L118" s="19">
        <f t="shared" ref="L118" si="54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67" t="s">
        <v>4</v>
      </c>
      <c r="D119" s="68"/>
      <c r="E119" s="31"/>
      <c r="F119" s="32">
        <f>F108+F118</f>
        <v>1400</v>
      </c>
      <c r="G119" s="32">
        <f t="shared" ref="G119:J119" si="55">G108+G118</f>
        <v>43.26</v>
      </c>
      <c r="H119" s="32">
        <f t="shared" si="55"/>
        <v>42.05</v>
      </c>
      <c r="I119" s="32">
        <f t="shared" si="55"/>
        <v>182.24</v>
      </c>
      <c r="J119" s="32">
        <f t="shared" si="55"/>
        <v>1256.3800000000001</v>
      </c>
      <c r="K119" s="32"/>
      <c r="L119" s="32">
        <v>325.10000000000002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55" t="s">
        <v>56</v>
      </c>
      <c r="F120" s="40">
        <v>200</v>
      </c>
      <c r="G120" s="51">
        <v>8.1999999999999993</v>
      </c>
      <c r="H120" s="51">
        <v>14.1</v>
      </c>
      <c r="I120" s="51">
        <v>4.4000000000000004</v>
      </c>
      <c r="J120" s="51">
        <v>247</v>
      </c>
      <c r="K120" s="41">
        <v>7</v>
      </c>
      <c r="L120" s="40"/>
    </row>
    <row r="121" spans="1:12" ht="15" x14ac:dyDescent="0.25">
      <c r="A121" s="14"/>
      <c r="B121" s="15"/>
      <c r="C121" s="11"/>
      <c r="D121" s="6"/>
      <c r="E121" s="56" t="s">
        <v>57</v>
      </c>
      <c r="F121" s="43">
        <v>100</v>
      </c>
      <c r="G121" s="52">
        <v>2.83</v>
      </c>
      <c r="H121" s="52">
        <v>0.2</v>
      </c>
      <c r="I121" s="52">
        <v>8.3000000000000007</v>
      </c>
      <c r="J121" s="52">
        <v>55</v>
      </c>
      <c r="K121" s="44">
        <v>2</v>
      </c>
      <c r="L121" s="43"/>
    </row>
    <row r="122" spans="1:12" ht="15" x14ac:dyDescent="0.25">
      <c r="A122" s="14"/>
      <c r="B122" s="15"/>
      <c r="C122" s="11"/>
      <c r="D122" s="7" t="s">
        <v>22</v>
      </c>
      <c r="E122" s="56" t="s">
        <v>58</v>
      </c>
      <c r="F122" s="43">
        <v>200</v>
      </c>
      <c r="G122" s="52">
        <v>0.26</v>
      </c>
      <c r="H122" s="52">
        <v>0.05</v>
      </c>
      <c r="I122" s="52">
        <v>15.22</v>
      </c>
      <c r="J122" s="52">
        <v>59</v>
      </c>
      <c r="K122" s="44">
        <v>28</v>
      </c>
      <c r="L122" s="43"/>
    </row>
    <row r="123" spans="1:12" ht="15" x14ac:dyDescent="0.25">
      <c r="A123" s="14"/>
      <c r="B123" s="15"/>
      <c r="C123" s="11"/>
      <c r="D123" s="7" t="s">
        <v>23</v>
      </c>
      <c r="E123" s="56" t="s">
        <v>54</v>
      </c>
      <c r="F123" s="43">
        <v>60</v>
      </c>
      <c r="G123" s="52">
        <v>4.74</v>
      </c>
      <c r="H123" s="52">
        <v>0.6</v>
      </c>
      <c r="I123" s="52">
        <v>28.98</v>
      </c>
      <c r="J123" s="52">
        <v>142</v>
      </c>
      <c r="K123" s="57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56" t="s">
        <v>59</v>
      </c>
      <c r="F124" s="43">
        <v>100</v>
      </c>
      <c r="G124" s="52">
        <v>0.4</v>
      </c>
      <c r="H124" s="52">
        <v>0.4</v>
      </c>
      <c r="I124" s="52">
        <v>10.8</v>
      </c>
      <c r="J124" s="52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52"/>
      <c r="H125" s="52"/>
      <c r="I125" s="52"/>
      <c r="J125" s="52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52"/>
      <c r="H126" s="52"/>
      <c r="I126" s="52"/>
      <c r="J126" s="52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53">
        <f>SUM(F120:F126)</f>
        <v>660</v>
      </c>
      <c r="G127" s="53">
        <f t="shared" ref="G127:J127" si="56">SUM(G120:G126)</f>
        <v>16.43</v>
      </c>
      <c r="H127" s="53">
        <f t="shared" si="56"/>
        <v>15.35</v>
      </c>
      <c r="I127" s="53">
        <f t="shared" si="56"/>
        <v>67.7</v>
      </c>
      <c r="J127" s="53">
        <f t="shared" si="56"/>
        <v>550</v>
      </c>
      <c r="K127" s="59"/>
      <c r="L127" s="53">
        <f t="shared" ref="L127" si="57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6" t="s">
        <v>60</v>
      </c>
      <c r="F128" s="61">
        <v>100</v>
      </c>
      <c r="G128" s="52">
        <v>1.8</v>
      </c>
      <c r="H128" s="52">
        <v>5.0999999999999996</v>
      </c>
      <c r="I128" s="52">
        <v>9</v>
      </c>
      <c r="J128" s="52">
        <v>96</v>
      </c>
      <c r="K128" s="60">
        <v>4</v>
      </c>
      <c r="L128" s="52"/>
    </row>
    <row r="129" spans="1:12" ht="15" x14ac:dyDescent="0.25">
      <c r="A129" s="14"/>
      <c r="B129" s="15"/>
      <c r="C129" s="11"/>
      <c r="D129" s="7" t="s">
        <v>27</v>
      </c>
      <c r="E129" s="56" t="s">
        <v>61</v>
      </c>
      <c r="F129" s="61">
        <v>200</v>
      </c>
      <c r="G129" s="52">
        <v>3.1</v>
      </c>
      <c r="H129" s="52">
        <v>2.4</v>
      </c>
      <c r="I129" s="52">
        <v>14.6</v>
      </c>
      <c r="J129" s="52">
        <v>91</v>
      </c>
      <c r="K129" s="60">
        <v>21</v>
      </c>
      <c r="L129" s="52"/>
    </row>
    <row r="130" spans="1:12" ht="15" x14ac:dyDescent="0.25">
      <c r="A130" s="14"/>
      <c r="B130" s="15"/>
      <c r="C130" s="11"/>
      <c r="D130" s="7" t="s">
        <v>28</v>
      </c>
      <c r="E130" s="56" t="s">
        <v>62</v>
      </c>
      <c r="F130" s="61">
        <v>100</v>
      </c>
      <c r="G130" s="52">
        <v>11</v>
      </c>
      <c r="H130" s="52">
        <v>8.3000000000000007</v>
      </c>
      <c r="I130" s="52">
        <v>0.3</v>
      </c>
      <c r="J130" s="52">
        <v>157</v>
      </c>
      <c r="K130" s="60">
        <v>16</v>
      </c>
      <c r="L130" s="52"/>
    </row>
    <row r="131" spans="1:12" ht="15" x14ac:dyDescent="0.25">
      <c r="A131" s="14"/>
      <c r="B131" s="15"/>
      <c r="C131" s="11"/>
      <c r="D131" s="7" t="s">
        <v>29</v>
      </c>
      <c r="E131" s="56" t="s">
        <v>63</v>
      </c>
      <c r="F131" s="61">
        <v>200</v>
      </c>
      <c r="G131" s="52">
        <v>5.4</v>
      </c>
      <c r="H131" s="52">
        <v>10.199999999999999</v>
      </c>
      <c r="I131" s="52">
        <v>31</v>
      </c>
      <c r="J131" s="52">
        <v>231.3</v>
      </c>
      <c r="K131" s="60">
        <v>10</v>
      </c>
      <c r="L131" s="52"/>
    </row>
    <row r="132" spans="1:12" ht="15" x14ac:dyDescent="0.25">
      <c r="A132" s="14"/>
      <c r="B132" s="15"/>
      <c r="C132" s="11"/>
      <c r="D132" s="7" t="s">
        <v>30</v>
      </c>
      <c r="E132" s="56" t="s">
        <v>64</v>
      </c>
      <c r="F132" s="61">
        <v>200</v>
      </c>
      <c r="G132" s="52">
        <v>0.6</v>
      </c>
      <c r="H132" s="52">
        <v>0.2</v>
      </c>
      <c r="I132" s="52">
        <v>21</v>
      </c>
      <c r="J132" s="52">
        <v>75</v>
      </c>
      <c r="K132" s="60">
        <v>31</v>
      </c>
      <c r="L132" s="52"/>
    </row>
    <row r="133" spans="1:12" ht="15" x14ac:dyDescent="0.25">
      <c r="A133" s="14"/>
      <c r="B133" s="15"/>
      <c r="C133" s="11"/>
      <c r="D133" s="7" t="s">
        <v>31</v>
      </c>
      <c r="E133" s="56" t="s">
        <v>65</v>
      </c>
      <c r="F133" s="61">
        <v>60</v>
      </c>
      <c r="G133" s="52">
        <v>4.74</v>
      </c>
      <c r="H133" s="52">
        <v>0.6</v>
      </c>
      <c r="I133" s="52">
        <v>28.98</v>
      </c>
      <c r="J133" s="52">
        <v>142</v>
      </c>
      <c r="K133" s="62" t="s">
        <v>44</v>
      </c>
      <c r="L133" s="52"/>
    </row>
    <row r="134" spans="1:12" ht="15" x14ac:dyDescent="0.25">
      <c r="A134" s="14"/>
      <c r="B134" s="15"/>
      <c r="C134" s="11"/>
      <c r="D134" s="7" t="s">
        <v>32</v>
      </c>
      <c r="E134" s="42"/>
      <c r="F134" s="61"/>
      <c r="G134" s="52"/>
      <c r="H134" s="52"/>
      <c r="I134" s="52"/>
      <c r="J134" s="52"/>
      <c r="K134" s="60"/>
      <c r="L134" s="52"/>
    </row>
    <row r="135" spans="1:12" ht="15" x14ac:dyDescent="0.25">
      <c r="A135" s="14"/>
      <c r="B135" s="15"/>
      <c r="C135" s="11"/>
      <c r="D135" s="6"/>
      <c r="E135" s="42"/>
      <c r="F135" s="61"/>
      <c r="G135" s="52"/>
      <c r="H135" s="52"/>
      <c r="I135" s="52"/>
      <c r="J135" s="52"/>
      <c r="K135" s="58"/>
      <c r="L135" s="52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58">SUM(G128:G136)</f>
        <v>26.64</v>
      </c>
      <c r="H137" s="19">
        <f t="shared" si="58"/>
        <v>26.8</v>
      </c>
      <c r="I137" s="19">
        <f t="shared" si="58"/>
        <v>104.88000000000001</v>
      </c>
      <c r="J137" s="19">
        <f t="shared" si="58"/>
        <v>792.3</v>
      </c>
      <c r="K137" s="25"/>
      <c r="L137" s="19">
        <f t="shared" ref="L137" si="59">SUM(L128:L136)</f>
        <v>0</v>
      </c>
    </row>
    <row r="138" spans="1:12" ht="15" x14ac:dyDescent="0.2">
      <c r="A138" s="33">
        <f>A120</f>
        <v>2</v>
      </c>
      <c r="B138" s="33">
        <f>B120</f>
        <v>1</v>
      </c>
      <c r="C138" s="67" t="s">
        <v>4</v>
      </c>
      <c r="D138" s="68"/>
      <c r="E138" s="31"/>
      <c r="F138" s="32">
        <f>F127+F137</f>
        <v>1520</v>
      </c>
      <c r="G138" s="32">
        <f t="shared" ref="G138:J138" si="60">G127+G137</f>
        <v>43.07</v>
      </c>
      <c r="H138" s="32">
        <f t="shared" si="60"/>
        <v>42.15</v>
      </c>
      <c r="I138" s="32">
        <f t="shared" si="60"/>
        <v>172.58</v>
      </c>
      <c r="J138" s="32">
        <f t="shared" si="60"/>
        <v>1342.3</v>
      </c>
      <c r="K138" s="32"/>
      <c r="L138" s="32">
        <v>325.10000000000002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55" t="s">
        <v>66</v>
      </c>
      <c r="F139" s="40">
        <v>200</v>
      </c>
      <c r="G139" s="51">
        <v>6.6</v>
      </c>
      <c r="H139" s="51">
        <v>8.8000000000000007</v>
      </c>
      <c r="I139" s="51">
        <v>38.200000000000003</v>
      </c>
      <c r="J139" s="51">
        <v>247</v>
      </c>
      <c r="K139" s="41">
        <v>6</v>
      </c>
      <c r="L139" s="40"/>
    </row>
    <row r="140" spans="1:12" ht="15" x14ac:dyDescent="0.25">
      <c r="A140" s="23"/>
      <c r="B140" s="15"/>
      <c r="C140" s="11"/>
      <c r="D140" s="6"/>
      <c r="E140" s="56" t="s">
        <v>67</v>
      </c>
      <c r="F140" s="43">
        <v>60</v>
      </c>
      <c r="G140" s="52">
        <v>7.4</v>
      </c>
      <c r="H140" s="52">
        <v>6.3</v>
      </c>
      <c r="I140" s="52">
        <v>18.32</v>
      </c>
      <c r="J140" s="52">
        <v>166.67</v>
      </c>
      <c r="K140" s="44">
        <v>25</v>
      </c>
      <c r="L140" s="43"/>
    </row>
    <row r="141" spans="1:12" ht="15" x14ac:dyDescent="0.25">
      <c r="A141" s="23"/>
      <c r="B141" s="15"/>
      <c r="C141" s="11"/>
      <c r="D141" s="7" t="s">
        <v>22</v>
      </c>
      <c r="E141" s="56" t="s">
        <v>68</v>
      </c>
      <c r="F141" s="43"/>
      <c r="G141" s="52"/>
      <c r="H141" s="52"/>
      <c r="I141" s="52"/>
      <c r="J141" s="52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52"/>
      <c r="H142" s="52"/>
      <c r="I142" s="52"/>
      <c r="J142" s="52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56" t="s">
        <v>59</v>
      </c>
      <c r="F143" s="43">
        <v>100</v>
      </c>
      <c r="G143" s="52">
        <v>0.4</v>
      </c>
      <c r="H143" s="52">
        <v>0.4</v>
      </c>
      <c r="I143" s="52">
        <v>9.8000000000000007</v>
      </c>
      <c r="J143" s="52">
        <v>47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52"/>
      <c r="H144" s="52"/>
      <c r="I144" s="52"/>
      <c r="J144" s="52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52"/>
      <c r="H145" s="52"/>
      <c r="I145" s="52"/>
      <c r="J145" s="52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360</v>
      </c>
      <c r="G146" s="19">
        <f t="shared" ref="G146:J146" si="61">SUM(G139:G145)</f>
        <v>14.4</v>
      </c>
      <c r="H146" s="19">
        <f t="shared" si="61"/>
        <v>15.500000000000002</v>
      </c>
      <c r="I146" s="19">
        <f t="shared" si="61"/>
        <v>66.320000000000007</v>
      </c>
      <c r="J146" s="19">
        <f t="shared" si="61"/>
        <v>460.66999999999996</v>
      </c>
      <c r="K146" s="25"/>
      <c r="L146" s="19">
        <f t="shared" ref="L146" si="62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56" t="s">
        <v>69</v>
      </c>
      <c r="F147" s="43">
        <v>100</v>
      </c>
      <c r="G147" s="52">
        <v>1.1000000000000001</v>
      </c>
      <c r="H147" s="52">
        <v>0.4</v>
      </c>
      <c r="I147" s="52">
        <v>3.8</v>
      </c>
      <c r="J147" s="52">
        <v>23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6" t="s">
        <v>70</v>
      </c>
      <c r="F148" s="43">
        <v>200</v>
      </c>
      <c r="G148" s="52">
        <v>2.1</v>
      </c>
      <c r="H148" s="52">
        <v>4.9400000000000004</v>
      </c>
      <c r="I148" s="52">
        <v>13.12</v>
      </c>
      <c r="J148" s="52">
        <v>96</v>
      </c>
      <c r="K148" s="44">
        <v>22</v>
      </c>
      <c r="L148" s="43"/>
    </row>
    <row r="149" spans="1:12" ht="15" x14ac:dyDescent="0.25">
      <c r="A149" s="23"/>
      <c r="B149" s="15"/>
      <c r="C149" s="11"/>
      <c r="D149" s="7" t="s">
        <v>28</v>
      </c>
      <c r="E149" s="56" t="s">
        <v>71</v>
      </c>
      <c r="F149" s="43">
        <v>100</v>
      </c>
      <c r="G149" s="52">
        <v>9.75</v>
      </c>
      <c r="H149" s="52">
        <v>9.6</v>
      </c>
      <c r="I149" s="52">
        <v>0.6</v>
      </c>
      <c r="J149" s="52">
        <v>187</v>
      </c>
      <c r="K149" s="44">
        <v>17</v>
      </c>
      <c r="L149" s="43"/>
    </row>
    <row r="150" spans="1:12" ht="15" x14ac:dyDescent="0.25">
      <c r="A150" s="23"/>
      <c r="B150" s="15"/>
      <c r="C150" s="11"/>
      <c r="D150" s="7" t="s">
        <v>29</v>
      </c>
      <c r="E150" s="56" t="s">
        <v>72</v>
      </c>
      <c r="F150" s="43">
        <v>200</v>
      </c>
      <c r="G150" s="52">
        <v>7.2</v>
      </c>
      <c r="H150" s="52">
        <v>9.8000000000000007</v>
      </c>
      <c r="I150" s="52">
        <v>43.7</v>
      </c>
      <c r="J150" s="52">
        <v>262.39999999999998</v>
      </c>
      <c r="K150" s="44">
        <v>11</v>
      </c>
      <c r="L150" s="43"/>
    </row>
    <row r="151" spans="1:12" ht="15" x14ac:dyDescent="0.25">
      <c r="A151" s="23"/>
      <c r="B151" s="15"/>
      <c r="C151" s="11"/>
      <c r="D151" s="7" t="s">
        <v>30</v>
      </c>
      <c r="E151" s="56" t="s">
        <v>73</v>
      </c>
      <c r="F151" s="43">
        <v>200</v>
      </c>
      <c r="G151" s="52">
        <v>0.8</v>
      </c>
      <c r="H151" s="52">
        <v>0.2</v>
      </c>
      <c r="I151" s="52">
        <v>15.27</v>
      </c>
      <c r="J151" s="52">
        <v>62</v>
      </c>
      <c r="K151" s="44">
        <v>32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74</v>
      </c>
      <c r="F152" s="43">
        <v>30</v>
      </c>
      <c r="G152" s="52">
        <v>2.37</v>
      </c>
      <c r="H152" s="52">
        <v>0.3</v>
      </c>
      <c r="I152" s="52">
        <v>14.49</v>
      </c>
      <c r="J152" s="52">
        <v>71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75</v>
      </c>
      <c r="F153" s="43">
        <v>30</v>
      </c>
      <c r="G153" s="52">
        <v>1.98</v>
      </c>
      <c r="H153" s="52">
        <v>0.36</v>
      </c>
      <c r="I153" s="52">
        <v>11.94</v>
      </c>
      <c r="J153" s="52">
        <v>60.3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63">SUM(G147:G155)</f>
        <v>25.3</v>
      </c>
      <c r="H156" s="19">
        <f t="shared" si="63"/>
        <v>25.6</v>
      </c>
      <c r="I156" s="19">
        <f t="shared" si="63"/>
        <v>102.91999999999999</v>
      </c>
      <c r="J156" s="19">
        <f t="shared" si="63"/>
        <v>761.69999999999993</v>
      </c>
      <c r="K156" s="25"/>
      <c r="L156" s="19">
        <f t="shared" ref="L156" si="64">SUM(L147:L155)</f>
        <v>0</v>
      </c>
    </row>
    <row r="157" spans="1:12" ht="15" x14ac:dyDescent="0.2">
      <c r="A157" s="29">
        <f>A139</f>
        <v>2</v>
      </c>
      <c r="B157" s="30">
        <f>B139</f>
        <v>2</v>
      </c>
      <c r="C157" s="67" t="s">
        <v>4</v>
      </c>
      <c r="D157" s="68"/>
      <c r="E157" s="31"/>
      <c r="F157" s="32">
        <f>F146+F156</f>
        <v>1220</v>
      </c>
      <c r="G157" s="32">
        <f t="shared" ref="G157:J157" si="65">G146+G156</f>
        <v>39.700000000000003</v>
      </c>
      <c r="H157" s="32">
        <f t="shared" si="65"/>
        <v>41.1</v>
      </c>
      <c r="I157" s="32">
        <f t="shared" si="65"/>
        <v>169.24</v>
      </c>
      <c r="J157" s="32">
        <f t="shared" si="65"/>
        <v>1222.3699999999999</v>
      </c>
      <c r="K157" s="32"/>
      <c r="L157" s="32">
        <v>325.10000000000002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76</v>
      </c>
      <c r="F158" s="64">
        <v>100</v>
      </c>
      <c r="G158" s="51">
        <v>8.76</v>
      </c>
      <c r="H158" s="51">
        <v>11.45</v>
      </c>
      <c r="I158" s="51">
        <v>2.7</v>
      </c>
      <c r="J158" s="51">
        <v>167</v>
      </c>
      <c r="K158" s="41">
        <v>18</v>
      </c>
      <c r="L158" s="40"/>
    </row>
    <row r="159" spans="1:12" ht="15" x14ac:dyDescent="0.25">
      <c r="A159" s="23"/>
      <c r="B159" s="15"/>
      <c r="C159" s="11"/>
      <c r="D159" s="6"/>
      <c r="E159" s="42" t="s">
        <v>77</v>
      </c>
      <c r="F159" s="65">
        <v>180</v>
      </c>
      <c r="G159" s="52">
        <v>4.5</v>
      </c>
      <c r="H159" s="52">
        <v>5.2</v>
      </c>
      <c r="I159" s="52">
        <v>34.299999999999997</v>
      </c>
      <c r="J159" s="52">
        <v>197.8</v>
      </c>
      <c r="K159" s="44">
        <v>12</v>
      </c>
      <c r="L159" s="43"/>
    </row>
    <row r="160" spans="1:12" ht="15" x14ac:dyDescent="0.25">
      <c r="A160" s="23"/>
      <c r="B160" s="15"/>
      <c r="C160" s="11"/>
      <c r="D160" s="7" t="s">
        <v>22</v>
      </c>
      <c r="E160" s="56" t="s">
        <v>78</v>
      </c>
      <c r="F160" s="65">
        <v>200</v>
      </c>
      <c r="G160" s="52">
        <v>0.2</v>
      </c>
      <c r="H160" s="52">
        <v>0.05</v>
      </c>
      <c r="I160" s="52">
        <v>15</v>
      </c>
      <c r="J160" s="52">
        <v>56</v>
      </c>
      <c r="K160" s="44">
        <v>12</v>
      </c>
      <c r="L160" s="43"/>
    </row>
    <row r="161" spans="1:12" ht="15" x14ac:dyDescent="0.25">
      <c r="A161" s="23"/>
      <c r="B161" s="15"/>
      <c r="C161" s="11"/>
      <c r="D161" s="7" t="s">
        <v>23</v>
      </c>
      <c r="E161" s="56" t="s">
        <v>74</v>
      </c>
      <c r="F161" s="65">
        <v>30</v>
      </c>
      <c r="G161" s="52">
        <v>0.2</v>
      </c>
      <c r="H161" s="52">
        <v>0.05</v>
      </c>
      <c r="I161" s="52">
        <v>15</v>
      </c>
      <c r="J161" s="52">
        <v>56</v>
      </c>
      <c r="K161" s="57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56" t="s">
        <v>79</v>
      </c>
      <c r="F162" s="65">
        <v>100</v>
      </c>
      <c r="G162" s="52">
        <v>2.5</v>
      </c>
      <c r="H162" s="52">
        <v>1.6</v>
      </c>
      <c r="I162" s="52">
        <v>12.16</v>
      </c>
      <c r="J162" s="52">
        <v>67</v>
      </c>
      <c r="K162" s="44">
        <v>3</v>
      </c>
      <c r="L162" s="43"/>
    </row>
    <row r="163" spans="1:12" ht="15" x14ac:dyDescent="0.25">
      <c r="A163" s="23"/>
      <c r="B163" s="15"/>
      <c r="C163" s="11"/>
      <c r="D163" s="6"/>
      <c r="E163" s="42"/>
      <c r="F163" s="52"/>
      <c r="G163" s="52"/>
      <c r="H163" s="52"/>
      <c r="I163" s="52"/>
      <c r="J163" s="52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66">SUM(G158:G164)</f>
        <v>16.159999999999997</v>
      </c>
      <c r="H165" s="19">
        <f t="shared" si="66"/>
        <v>18.350000000000001</v>
      </c>
      <c r="I165" s="19">
        <f t="shared" si="66"/>
        <v>79.16</v>
      </c>
      <c r="J165" s="19">
        <f t="shared" si="66"/>
        <v>543.79999999999995</v>
      </c>
      <c r="K165" s="25"/>
      <c r="L165" s="19">
        <f t="shared" ref="L165" si="67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56" t="s">
        <v>69</v>
      </c>
      <c r="F166" s="43">
        <v>100</v>
      </c>
      <c r="G166" s="52">
        <v>0.8</v>
      </c>
      <c r="H166" s="52">
        <v>4.2</v>
      </c>
      <c r="I166" s="52">
        <v>11.3</v>
      </c>
      <c r="J166" s="52">
        <v>52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6" t="s">
        <v>80</v>
      </c>
      <c r="F167" s="43">
        <v>250</v>
      </c>
      <c r="G167" s="52">
        <v>2.14</v>
      </c>
      <c r="H167" s="52">
        <v>4.4800000000000004</v>
      </c>
      <c r="I167" s="52">
        <v>21</v>
      </c>
      <c r="J167" s="52">
        <v>118.3</v>
      </c>
      <c r="K167" s="44">
        <v>23</v>
      </c>
      <c r="L167" s="43"/>
    </row>
    <row r="168" spans="1:12" ht="15" x14ac:dyDescent="0.25">
      <c r="A168" s="23"/>
      <c r="B168" s="15"/>
      <c r="C168" s="11"/>
      <c r="D168" s="7" t="s">
        <v>28</v>
      </c>
      <c r="E168" s="56" t="s">
        <v>81</v>
      </c>
      <c r="F168" s="43">
        <v>100</v>
      </c>
      <c r="G168" s="52">
        <v>10.6</v>
      </c>
      <c r="H168" s="52">
        <v>6.85</v>
      </c>
      <c r="I168" s="52">
        <v>0.6</v>
      </c>
      <c r="J168" s="52">
        <v>127</v>
      </c>
      <c r="K168" s="44">
        <v>19</v>
      </c>
      <c r="L168" s="43"/>
    </row>
    <row r="169" spans="1:12" ht="15" x14ac:dyDescent="0.25">
      <c r="A169" s="23"/>
      <c r="B169" s="15"/>
      <c r="C169" s="11"/>
      <c r="D169" s="7" t="s">
        <v>29</v>
      </c>
      <c r="E169" s="56" t="s">
        <v>82</v>
      </c>
      <c r="F169" s="43">
        <v>200</v>
      </c>
      <c r="G169" s="52">
        <v>5.3</v>
      </c>
      <c r="H169" s="52">
        <v>8.1999999999999993</v>
      </c>
      <c r="I169" s="52">
        <v>34</v>
      </c>
      <c r="J169" s="52">
        <v>226</v>
      </c>
      <c r="K169" s="44">
        <v>13</v>
      </c>
      <c r="L169" s="43"/>
    </row>
    <row r="170" spans="1:12" ht="15" x14ac:dyDescent="0.25">
      <c r="A170" s="23"/>
      <c r="B170" s="15"/>
      <c r="C170" s="11"/>
      <c r="D170" s="7" t="s">
        <v>30</v>
      </c>
      <c r="E170" s="56" t="s">
        <v>52</v>
      </c>
      <c r="F170" s="43">
        <v>200</v>
      </c>
      <c r="G170" s="52">
        <v>0.8</v>
      </c>
      <c r="H170" s="52">
        <v>0.2</v>
      </c>
      <c r="I170" s="52">
        <v>15.27</v>
      </c>
      <c r="J170" s="52">
        <v>62</v>
      </c>
      <c r="K170" s="44">
        <v>30</v>
      </c>
      <c r="L170" s="43"/>
    </row>
    <row r="171" spans="1:12" ht="15" x14ac:dyDescent="0.25">
      <c r="A171" s="23"/>
      <c r="B171" s="15"/>
      <c r="C171" s="11"/>
      <c r="D171" s="7" t="s">
        <v>31</v>
      </c>
      <c r="E171" s="56" t="s">
        <v>54</v>
      </c>
      <c r="F171" s="43">
        <v>30</v>
      </c>
      <c r="G171" s="52">
        <v>2.37</v>
      </c>
      <c r="H171" s="52">
        <v>0.3</v>
      </c>
      <c r="I171" s="52">
        <v>14.9</v>
      </c>
      <c r="J171" s="52">
        <v>71</v>
      </c>
      <c r="K171" s="57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56" t="s">
        <v>83</v>
      </c>
      <c r="F172" s="43">
        <v>30</v>
      </c>
      <c r="G172" s="52">
        <v>1.98</v>
      </c>
      <c r="H172" s="52">
        <v>0.36</v>
      </c>
      <c r="I172" s="52">
        <v>11.94</v>
      </c>
      <c r="J172" s="52">
        <v>60.3</v>
      </c>
      <c r="K172" s="57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68">SUM(G166:G174)</f>
        <v>23.990000000000002</v>
      </c>
      <c r="H175" s="19">
        <f t="shared" si="68"/>
        <v>24.589999999999996</v>
      </c>
      <c r="I175" s="19">
        <f t="shared" si="68"/>
        <v>109.01</v>
      </c>
      <c r="J175" s="19">
        <f t="shared" si="68"/>
        <v>716.59999999999991</v>
      </c>
      <c r="K175" s="25"/>
      <c r="L175" s="19">
        <f t="shared" ref="L175" si="69">SUM(L166:L174)</f>
        <v>0</v>
      </c>
    </row>
    <row r="176" spans="1:12" ht="15" x14ac:dyDescent="0.2">
      <c r="A176" s="29">
        <f>A158</f>
        <v>2</v>
      </c>
      <c r="B176" s="30">
        <f>B158</f>
        <v>3</v>
      </c>
      <c r="C176" s="67" t="s">
        <v>4</v>
      </c>
      <c r="D176" s="68"/>
      <c r="E176" s="31"/>
      <c r="F176" s="32">
        <f>F165+F175</f>
        <v>1520</v>
      </c>
      <c r="G176" s="32">
        <f t="shared" ref="G176:J176" si="70">G165+G175</f>
        <v>40.15</v>
      </c>
      <c r="H176" s="32">
        <f t="shared" si="70"/>
        <v>42.94</v>
      </c>
      <c r="I176" s="32">
        <f t="shared" si="70"/>
        <v>188.17000000000002</v>
      </c>
      <c r="J176" s="32">
        <f t="shared" si="70"/>
        <v>1260.3999999999999</v>
      </c>
      <c r="K176" s="32"/>
      <c r="L176" s="32">
        <v>325.10000000000002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55" t="s">
        <v>84</v>
      </c>
      <c r="F177" s="63">
        <v>200</v>
      </c>
      <c r="G177" s="51">
        <v>11.6</v>
      </c>
      <c r="H177" s="51">
        <v>13.85</v>
      </c>
      <c r="I177" s="51">
        <v>27</v>
      </c>
      <c r="J177" s="51">
        <v>284</v>
      </c>
      <c r="K177" s="41">
        <v>5</v>
      </c>
      <c r="L177" s="40"/>
    </row>
    <row r="178" spans="1:12" ht="15" x14ac:dyDescent="0.25">
      <c r="A178" s="23"/>
      <c r="B178" s="15"/>
      <c r="C178" s="11"/>
      <c r="D178" s="6"/>
      <c r="E178" s="56" t="s">
        <v>85</v>
      </c>
      <c r="F178" s="61">
        <v>10</v>
      </c>
      <c r="G178" s="52">
        <v>2.3199999999999998</v>
      </c>
      <c r="H178" s="52">
        <v>2.95</v>
      </c>
      <c r="I178" s="52">
        <v>0</v>
      </c>
      <c r="J178" s="52">
        <v>88</v>
      </c>
      <c r="K178" s="44">
        <v>26</v>
      </c>
      <c r="L178" s="43"/>
    </row>
    <row r="179" spans="1:12" ht="15" x14ac:dyDescent="0.25">
      <c r="A179" s="23"/>
      <c r="B179" s="15"/>
      <c r="C179" s="11"/>
      <c r="D179" s="7" t="s">
        <v>22</v>
      </c>
      <c r="E179" s="56" t="s">
        <v>58</v>
      </c>
      <c r="F179" s="61">
        <v>200</v>
      </c>
      <c r="G179" s="52">
        <v>0.26</v>
      </c>
      <c r="H179" s="52">
        <v>0.05</v>
      </c>
      <c r="I179" s="52">
        <v>15.22</v>
      </c>
      <c r="J179" s="52">
        <v>59</v>
      </c>
      <c r="K179" s="44">
        <v>28</v>
      </c>
      <c r="L179" s="43"/>
    </row>
    <row r="180" spans="1:12" ht="15" x14ac:dyDescent="0.25">
      <c r="A180" s="23"/>
      <c r="B180" s="15"/>
      <c r="C180" s="11"/>
      <c r="D180" s="7" t="s">
        <v>23</v>
      </c>
      <c r="E180" s="56" t="s">
        <v>74</v>
      </c>
      <c r="F180" s="61">
        <v>30</v>
      </c>
      <c r="G180" s="52">
        <v>2.37</v>
      </c>
      <c r="H180" s="52">
        <v>0.3</v>
      </c>
      <c r="I180" s="52">
        <v>14.49</v>
      </c>
      <c r="J180" s="52">
        <v>71</v>
      </c>
      <c r="K180" s="57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56" t="s">
        <v>59</v>
      </c>
      <c r="F181" s="61">
        <v>100</v>
      </c>
      <c r="G181" s="52">
        <v>0.8</v>
      </c>
      <c r="H181" s="52">
        <v>0.5</v>
      </c>
      <c r="I181" s="52">
        <v>21</v>
      </c>
      <c r="J181" s="52">
        <v>69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61"/>
      <c r="G182" s="52"/>
      <c r="H182" s="52"/>
      <c r="I182" s="52"/>
      <c r="J182" s="52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61"/>
      <c r="G183" s="52"/>
      <c r="H183" s="52"/>
      <c r="I183" s="52"/>
      <c r="J183" s="52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71">SUM(G177:G183)</f>
        <v>17.350000000000001</v>
      </c>
      <c r="H184" s="19">
        <f t="shared" si="71"/>
        <v>17.650000000000002</v>
      </c>
      <c r="I184" s="19">
        <f t="shared" si="71"/>
        <v>77.710000000000008</v>
      </c>
      <c r="J184" s="19">
        <f t="shared" si="71"/>
        <v>571</v>
      </c>
      <c r="K184" s="25"/>
      <c r="L184" s="19">
        <f t="shared" ref="L184" si="72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56" t="s">
        <v>86</v>
      </c>
      <c r="F185" s="43">
        <v>100</v>
      </c>
      <c r="G185" s="52">
        <v>0.4</v>
      </c>
      <c r="H185" s="52">
        <v>0.1</v>
      </c>
      <c r="I185" s="52">
        <v>5.2</v>
      </c>
      <c r="J185" s="52">
        <v>30.2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6" t="s">
        <v>87</v>
      </c>
      <c r="F186" s="43">
        <v>200</v>
      </c>
      <c r="G186" s="52">
        <v>2.8</v>
      </c>
      <c r="H186" s="52">
        <v>3.5</v>
      </c>
      <c r="I186" s="52">
        <v>19</v>
      </c>
      <c r="J186" s="52">
        <v>117</v>
      </c>
      <c r="K186" s="44">
        <v>24</v>
      </c>
      <c r="L186" s="43"/>
    </row>
    <row r="187" spans="1:12" ht="15" x14ac:dyDescent="0.25">
      <c r="A187" s="23"/>
      <c r="B187" s="15"/>
      <c r="C187" s="11"/>
      <c r="D187" s="7" t="s">
        <v>28</v>
      </c>
      <c r="E187" s="56" t="s">
        <v>88</v>
      </c>
      <c r="F187" s="43">
        <v>200</v>
      </c>
      <c r="G187" s="52">
        <v>16.2</v>
      </c>
      <c r="H187" s="52">
        <v>20.3</v>
      </c>
      <c r="I187" s="52">
        <v>41</v>
      </c>
      <c r="J187" s="52">
        <v>384</v>
      </c>
      <c r="K187" s="44">
        <v>14</v>
      </c>
      <c r="L187" s="43"/>
    </row>
    <row r="188" spans="1:12" ht="15" x14ac:dyDescent="0.25">
      <c r="A188" s="23"/>
      <c r="B188" s="15"/>
      <c r="C188" s="11"/>
      <c r="D188" s="7" t="s">
        <v>29</v>
      </c>
      <c r="E188" s="56"/>
      <c r="F188" s="43"/>
      <c r="G188" s="52"/>
      <c r="H188" s="52"/>
      <c r="I188" s="52"/>
      <c r="J188" s="52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56" t="s">
        <v>89</v>
      </c>
      <c r="F189" s="43">
        <v>200</v>
      </c>
      <c r="G189" s="52">
        <v>0.6</v>
      </c>
      <c r="H189" s="52">
        <v>0.2</v>
      </c>
      <c r="I189" s="52">
        <v>21</v>
      </c>
      <c r="J189" s="52">
        <v>56</v>
      </c>
      <c r="K189" s="43">
        <v>32</v>
      </c>
      <c r="L189" s="43"/>
    </row>
    <row r="190" spans="1:12" ht="15" x14ac:dyDescent="0.25">
      <c r="A190" s="23"/>
      <c r="B190" s="15"/>
      <c r="C190" s="11"/>
      <c r="D190" s="7" t="s">
        <v>31</v>
      </c>
      <c r="E190" s="56" t="s">
        <v>74</v>
      </c>
      <c r="F190" s="43">
        <v>30</v>
      </c>
      <c r="G190" s="52">
        <v>2.37</v>
      </c>
      <c r="H190" s="52">
        <v>0.3</v>
      </c>
      <c r="I190" s="52">
        <v>14.49</v>
      </c>
      <c r="J190" s="52">
        <v>71</v>
      </c>
      <c r="K190" s="44" t="s">
        <v>44</v>
      </c>
      <c r="L190" s="66"/>
    </row>
    <row r="191" spans="1:12" ht="15" x14ac:dyDescent="0.25">
      <c r="A191" s="23"/>
      <c r="B191" s="15"/>
      <c r="C191" s="11"/>
      <c r="D191" s="7" t="s">
        <v>32</v>
      </c>
      <c r="E191" s="56" t="s">
        <v>90</v>
      </c>
      <c r="F191" s="43">
        <v>30</v>
      </c>
      <c r="G191" s="52">
        <v>1.98</v>
      </c>
      <c r="H191" s="52">
        <v>0.36</v>
      </c>
      <c r="I191" s="52">
        <v>10.02</v>
      </c>
      <c r="J191" s="52">
        <v>52</v>
      </c>
      <c r="K191" s="44" t="s">
        <v>44</v>
      </c>
      <c r="L191" s="66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73">SUM(G185:G193)</f>
        <v>24.35</v>
      </c>
      <c r="H194" s="19">
        <f t="shared" si="73"/>
        <v>24.76</v>
      </c>
      <c r="I194" s="19">
        <f t="shared" si="73"/>
        <v>110.71</v>
      </c>
      <c r="J194" s="19">
        <f t="shared" si="73"/>
        <v>710.2</v>
      </c>
      <c r="K194" s="25"/>
      <c r="L194" s="19">
        <f t="shared" ref="L194" si="74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67" t="s">
        <v>4</v>
      </c>
      <c r="D195" s="68"/>
      <c r="E195" s="31"/>
      <c r="F195" s="32">
        <f>F184+F194</f>
        <v>1300</v>
      </c>
      <c r="G195" s="32">
        <f t="shared" ref="G195:J195" si="75">G184+G194</f>
        <v>41.7</v>
      </c>
      <c r="H195" s="32">
        <f t="shared" si="75"/>
        <v>42.410000000000004</v>
      </c>
      <c r="I195" s="32">
        <f t="shared" si="75"/>
        <v>188.42000000000002</v>
      </c>
      <c r="J195" s="32">
        <f t="shared" si="75"/>
        <v>1281.2</v>
      </c>
      <c r="K195" s="32"/>
      <c r="L195" s="32">
        <v>325.10000000000002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42</v>
      </c>
      <c r="F196" s="40">
        <v>200</v>
      </c>
      <c r="G196" s="51">
        <v>13.7</v>
      </c>
      <c r="H196" s="51">
        <v>12.95</v>
      </c>
      <c r="I196" s="51">
        <v>40.5</v>
      </c>
      <c r="J196" s="51">
        <v>363.1</v>
      </c>
      <c r="K196" s="41">
        <v>8</v>
      </c>
      <c r="L196" s="40"/>
    </row>
    <row r="197" spans="1:12" ht="15" x14ac:dyDescent="0.25">
      <c r="A197" s="23"/>
      <c r="B197" s="15"/>
      <c r="C197" s="11"/>
      <c r="D197" s="6"/>
      <c r="E197" s="56" t="s">
        <v>91</v>
      </c>
      <c r="F197" s="43">
        <v>100</v>
      </c>
      <c r="G197" s="52">
        <v>1.8</v>
      </c>
      <c r="H197" s="52">
        <v>5.0999999999999996</v>
      </c>
      <c r="I197" s="52">
        <v>7.6</v>
      </c>
      <c r="J197" s="52">
        <v>55.6</v>
      </c>
      <c r="K197" s="44">
        <v>1</v>
      </c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43</v>
      </c>
      <c r="F198" s="43">
        <v>200</v>
      </c>
      <c r="G198" s="52">
        <v>0.2</v>
      </c>
      <c r="H198" s="52">
        <v>0.05</v>
      </c>
      <c r="I198" s="52">
        <v>15</v>
      </c>
      <c r="J198" s="52">
        <v>56</v>
      </c>
      <c r="K198" s="44" t="s">
        <v>44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45</v>
      </c>
      <c r="F199" s="43">
        <v>30</v>
      </c>
      <c r="G199" s="52">
        <v>2.37</v>
      </c>
      <c r="H199" s="52">
        <v>0.3</v>
      </c>
      <c r="I199" s="52">
        <v>14.49</v>
      </c>
      <c r="J199" s="52" t="s">
        <v>46</v>
      </c>
      <c r="K199" s="44">
        <v>27</v>
      </c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530</v>
      </c>
      <c r="G203" s="53">
        <f t="shared" ref="G203:J203" si="76">SUM(G196:G202)</f>
        <v>18.07</v>
      </c>
      <c r="H203" s="53">
        <f t="shared" si="76"/>
        <v>18.399999999999999</v>
      </c>
      <c r="I203" s="53">
        <f t="shared" si="76"/>
        <v>77.59</v>
      </c>
      <c r="J203" s="53">
        <f t="shared" si="76"/>
        <v>474.70000000000005</v>
      </c>
      <c r="K203" s="25"/>
      <c r="L203" s="19"/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47</v>
      </c>
      <c r="F204" s="43">
        <v>60</v>
      </c>
      <c r="G204" s="52">
        <v>0.8</v>
      </c>
      <c r="H204" s="52">
        <v>0.9</v>
      </c>
      <c r="I204" s="52">
        <v>2.8</v>
      </c>
      <c r="J204" s="52">
        <v>15</v>
      </c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48</v>
      </c>
      <c r="F205" s="43">
        <v>250</v>
      </c>
      <c r="G205" s="52">
        <v>1.65</v>
      </c>
      <c r="H205" s="52">
        <v>3.45</v>
      </c>
      <c r="I205" s="52">
        <v>8.8000000000000007</v>
      </c>
      <c r="J205" s="52">
        <v>72.680000000000007</v>
      </c>
      <c r="K205" s="44" t="s">
        <v>49</v>
      </c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50</v>
      </c>
      <c r="F206" s="43">
        <v>100</v>
      </c>
      <c r="G206" s="52">
        <v>10.199999999999999</v>
      </c>
      <c r="H206" s="52">
        <v>11.2</v>
      </c>
      <c r="I206" s="52">
        <v>0.8</v>
      </c>
      <c r="J206" s="52">
        <v>183</v>
      </c>
      <c r="K206" s="44">
        <v>15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51</v>
      </c>
      <c r="F207" s="43">
        <v>200</v>
      </c>
      <c r="G207" s="52">
        <v>7.8</v>
      </c>
      <c r="H207" s="52">
        <v>7.9</v>
      </c>
      <c r="I207" s="52">
        <v>48</v>
      </c>
      <c r="J207" s="52">
        <v>307</v>
      </c>
      <c r="K207" s="44">
        <v>9</v>
      </c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52</v>
      </c>
      <c r="F208" s="43">
        <v>200</v>
      </c>
      <c r="G208" s="52" t="s">
        <v>53</v>
      </c>
      <c r="H208" s="52">
        <v>0.2</v>
      </c>
      <c r="I208" s="52">
        <v>15.27</v>
      </c>
      <c r="J208" s="52">
        <v>62</v>
      </c>
      <c r="K208" s="44">
        <v>30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54</v>
      </c>
      <c r="F209" s="43">
        <v>60</v>
      </c>
      <c r="G209" s="52">
        <v>4.74</v>
      </c>
      <c r="H209" s="52" t="s">
        <v>55</v>
      </c>
      <c r="I209" s="52">
        <v>28.98</v>
      </c>
      <c r="J209" s="54">
        <v>142</v>
      </c>
      <c r="K209" s="44" t="s">
        <v>44</v>
      </c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870</v>
      </c>
      <c r="G213" s="19">
        <f t="shared" ref="G213:J213" si="77">SUM(G204:G212)</f>
        <v>25.189999999999998</v>
      </c>
      <c r="H213" s="19">
        <f t="shared" si="77"/>
        <v>23.650000000000002</v>
      </c>
      <c r="I213" s="19">
        <f t="shared" si="77"/>
        <v>104.65</v>
      </c>
      <c r="J213" s="19">
        <f t="shared" si="77"/>
        <v>781.68000000000006</v>
      </c>
      <c r="K213" s="25"/>
      <c r="L213" s="19">
        <f t="shared" ref="L213" si="78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67" t="s">
        <v>4</v>
      </c>
      <c r="D214" s="68"/>
      <c r="E214" s="31"/>
      <c r="F214" s="32">
        <f>F203+F213</f>
        <v>1400</v>
      </c>
      <c r="G214" s="32">
        <f t="shared" ref="G214:J214" si="79">G203+G213</f>
        <v>43.26</v>
      </c>
      <c r="H214" s="32">
        <f t="shared" si="79"/>
        <v>42.05</v>
      </c>
      <c r="I214" s="32">
        <f t="shared" si="79"/>
        <v>182.24</v>
      </c>
      <c r="J214" s="32">
        <f t="shared" si="79"/>
        <v>1256.3800000000001</v>
      </c>
      <c r="K214" s="32"/>
      <c r="L214" s="32">
        <v>325.10000000000002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55" t="s">
        <v>56</v>
      </c>
      <c r="F215" s="40">
        <v>200</v>
      </c>
      <c r="G215" s="51">
        <v>8.1999999999999993</v>
      </c>
      <c r="H215" s="51">
        <v>14.1</v>
      </c>
      <c r="I215" s="51">
        <v>4.4000000000000004</v>
      </c>
      <c r="J215" s="51">
        <v>247</v>
      </c>
      <c r="K215" s="41">
        <v>7</v>
      </c>
      <c r="L215" s="40"/>
    </row>
    <row r="216" spans="1:12" ht="15" x14ac:dyDescent="0.25">
      <c r="A216" s="23"/>
      <c r="B216" s="15"/>
      <c r="C216" s="11"/>
      <c r="D216" s="6"/>
      <c r="E216" s="56" t="s">
        <v>57</v>
      </c>
      <c r="F216" s="43">
        <v>100</v>
      </c>
      <c r="G216" s="52">
        <v>2.83</v>
      </c>
      <c r="H216" s="52">
        <v>0.2</v>
      </c>
      <c r="I216" s="52">
        <v>8.3000000000000007</v>
      </c>
      <c r="J216" s="52">
        <v>55</v>
      </c>
      <c r="K216" s="44">
        <v>2</v>
      </c>
      <c r="L216" s="43"/>
    </row>
    <row r="217" spans="1:12" ht="15" x14ac:dyDescent="0.25">
      <c r="A217" s="23"/>
      <c r="B217" s="15"/>
      <c r="C217" s="11"/>
      <c r="D217" s="7" t="s">
        <v>22</v>
      </c>
      <c r="E217" s="56" t="s">
        <v>58</v>
      </c>
      <c r="F217" s="43">
        <v>200</v>
      </c>
      <c r="G217" s="52">
        <v>0.26</v>
      </c>
      <c r="H217" s="52">
        <v>0.05</v>
      </c>
      <c r="I217" s="52">
        <v>15.22</v>
      </c>
      <c r="J217" s="52">
        <v>59</v>
      </c>
      <c r="K217" s="44">
        <v>28</v>
      </c>
      <c r="L217" s="43"/>
    </row>
    <row r="218" spans="1:12" ht="15" x14ac:dyDescent="0.25">
      <c r="A218" s="23"/>
      <c r="B218" s="15"/>
      <c r="C218" s="11"/>
      <c r="D218" s="7" t="s">
        <v>23</v>
      </c>
      <c r="E218" s="56" t="s">
        <v>54</v>
      </c>
      <c r="F218" s="43">
        <v>60</v>
      </c>
      <c r="G218" s="52">
        <v>4.74</v>
      </c>
      <c r="H218" s="52">
        <v>0.6</v>
      </c>
      <c r="I218" s="52">
        <v>28.98</v>
      </c>
      <c r="J218" s="52">
        <v>142</v>
      </c>
      <c r="K218" s="57" t="s">
        <v>44</v>
      </c>
      <c r="L218" s="43"/>
    </row>
    <row r="219" spans="1:12" ht="15" x14ac:dyDescent="0.25">
      <c r="A219" s="23"/>
      <c r="B219" s="15"/>
      <c r="C219" s="11"/>
      <c r="D219" s="7" t="s">
        <v>24</v>
      </c>
      <c r="E219" s="56" t="s">
        <v>59</v>
      </c>
      <c r="F219" s="43">
        <v>100</v>
      </c>
      <c r="G219" s="52">
        <v>0.4</v>
      </c>
      <c r="H219" s="52">
        <v>0.4</v>
      </c>
      <c r="I219" s="52">
        <v>10.8</v>
      </c>
      <c r="J219" s="52">
        <v>47</v>
      </c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52"/>
      <c r="H220" s="52"/>
      <c r="I220" s="52"/>
      <c r="J220" s="52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52"/>
      <c r="H221" s="52"/>
      <c r="I221" s="52"/>
      <c r="J221" s="52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53">
        <f>SUM(F215:F221)</f>
        <v>660</v>
      </c>
      <c r="G222" s="53">
        <f t="shared" ref="G222:J222" si="80">SUM(G215:G221)</f>
        <v>16.43</v>
      </c>
      <c r="H222" s="53">
        <f t="shared" si="80"/>
        <v>15.35</v>
      </c>
      <c r="I222" s="53">
        <f t="shared" si="80"/>
        <v>67.7</v>
      </c>
      <c r="J222" s="53">
        <f t="shared" si="80"/>
        <v>550</v>
      </c>
      <c r="K222" s="59"/>
      <c r="L222" s="53">
        <f t="shared" ref="L222" si="81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56" t="s">
        <v>60</v>
      </c>
      <c r="F223" s="61">
        <v>100</v>
      </c>
      <c r="G223" s="52">
        <v>1.8</v>
      </c>
      <c r="H223" s="52">
        <v>5.0999999999999996</v>
      </c>
      <c r="I223" s="52">
        <v>9</v>
      </c>
      <c r="J223" s="52">
        <v>96</v>
      </c>
      <c r="K223" s="60">
        <v>4</v>
      </c>
      <c r="L223" s="52"/>
    </row>
    <row r="224" spans="1:12" ht="15" x14ac:dyDescent="0.25">
      <c r="A224" s="23"/>
      <c r="B224" s="15"/>
      <c r="C224" s="11"/>
      <c r="D224" s="7" t="s">
        <v>27</v>
      </c>
      <c r="E224" s="56" t="s">
        <v>61</v>
      </c>
      <c r="F224" s="61">
        <v>200</v>
      </c>
      <c r="G224" s="52">
        <v>3.1</v>
      </c>
      <c r="H224" s="52">
        <v>2.4</v>
      </c>
      <c r="I224" s="52">
        <v>14.6</v>
      </c>
      <c r="J224" s="52">
        <v>91</v>
      </c>
      <c r="K224" s="60">
        <v>21</v>
      </c>
      <c r="L224" s="52"/>
    </row>
    <row r="225" spans="1:12" ht="15" x14ac:dyDescent="0.25">
      <c r="A225" s="23"/>
      <c r="B225" s="15"/>
      <c r="C225" s="11"/>
      <c r="D225" s="7" t="s">
        <v>28</v>
      </c>
      <c r="E225" s="56" t="s">
        <v>62</v>
      </c>
      <c r="F225" s="61">
        <v>100</v>
      </c>
      <c r="G225" s="52">
        <v>11</v>
      </c>
      <c r="H225" s="52">
        <v>8.3000000000000007</v>
      </c>
      <c r="I225" s="52">
        <v>0.3</v>
      </c>
      <c r="J225" s="52">
        <v>157</v>
      </c>
      <c r="K225" s="60">
        <v>16</v>
      </c>
      <c r="L225" s="52"/>
    </row>
    <row r="226" spans="1:12" ht="15" x14ac:dyDescent="0.25">
      <c r="A226" s="23"/>
      <c r="B226" s="15"/>
      <c r="C226" s="11"/>
      <c r="D226" s="7" t="s">
        <v>29</v>
      </c>
      <c r="E226" s="56" t="s">
        <v>63</v>
      </c>
      <c r="F226" s="61">
        <v>200</v>
      </c>
      <c r="G226" s="52">
        <v>5.4</v>
      </c>
      <c r="H226" s="52">
        <v>10.199999999999999</v>
      </c>
      <c r="I226" s="52">
        <v>31</v>
      </c>
      <c r="J226" s="52">
        <v>231.3</v>
      </c>
      <c r="K226" s="60">
        <v>10</v>
      </c>
      <c r="L226" s="52"/>
    </row>
    <row r="227" spans="1:12" ht="15" x14ac:dyDescent="0.25">
      <c r="A227" s="23"/>
      <c r="B227" s="15"/>
      <c r="C227" s="11"/>
      <c r="D227" s="7" t="s">
        <v>30</v>
      </c>
      <c r="E227" s="56" t="s">
        <v>64</v>
      </c>
      <c r="F227" s="61">
        <v>200</v>
      </c>
      <c r="G227" s="52">
        <v>0.6</v>
      </c>
      <c r="H227" s="52">
        <v>0.2</v>
      </c>
      <c r="I227" s="52">
        <v>21</v>
      </c>
      <c r="J227" s="52">
        <v>75</v>
      </c>
      <c r="K227" s="60">
        <v>31</v>
      </c>
      <c r="L227" s="52"/>
    </row>
    <row r="228" spans="1:12" ht="15" x14ac:dyDescent="0.25">
      <c r="A228" s="23"/>
      <c r="B228" s="15"/>
      <c r="C228" s="11"/>
      <c r="D228" s="7" t="s">
        <v>31</v>
      </c>
      <c r="E228" s="56" t="s">
        <v>65</v>
      </c>
      <c r="F228" s="61">
        <v>60</v>
      </c>
      <c r="G228" s="52">
        <v>4.74</v>
      </c>
      <c r="H228" s="52">
        <v>0.6</v>
      </c>
      <c r="I228" s="52">
        <v>28.98</v>
      </c>
      <c r="J228" s="52">
        <v>142</v>
      </c>
      <c r="K228" s="62" t="s">
        <v>44</v>
      </c>
      <c r="L228" s="52"/>
    </row>
    <row r="229" spans="1:12" ht="15" x14ac:dyDescent="0.25">
      <c r="A229" s="23"/>
      <c r="B229" s="15"/>
      <c r="C229" s="11"/>
      <c r="D229" s="7" t="s">
        <v>32</v>
      </c>
      <c r="E229" s="42"/>
      <c r="F229" s="61"/>
      <c r="G229" s="52"/>
      <c r="H229" s="52"/>
      <c r="I229" s="52"/>
      <c r="J229" s="52"/>
      <c r="K229" s="60"/>
      <c r="L229" s="52"/>
    </row>
    <row r="230" spans="1:12" ht="15" x14ac:dyDescent="0.25">
      <c r="A230" s="23"/>
      <c r="B230" s="15"/>
      <c r="C230" s="11"/>
      <c r="D230" s="6"/>
      <c r="E230" s="42"/>
      <c r="F230" s="61"/>
      <c r="G230" s="52"/>
      <c r="H230" s="52"/>
      <c r="I230" s="52"/>
      <c r="J230" s="52"/>
      <c r="K230" s="58"/>
      <c r="L230" s="52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860</v>
      </c>
      <c r="G232" s="19">
        <f t="shared" ref="G232:J232" si="82">SUM(G223:G231)</f>
        <v>26.64</v>
      </c>
      <c r="H232" s="19">
        <f t="shared" si="82"/>
        <v>26.8</v>
      </c>
      <c r="I232" s="19">
        <f t="shared" si="82"/>
        <v>104.88000000000001</v>
      </c>
      <c r="J232" s="19">
        <f t="shared" si="82"/>
        <v>792.3</v>
      </c>
      <c r="K232" s="25"/>
      <c r="L232" s="19">
        <f t="shared" ref="L232" si="83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67" t="s">
        <v>4</v>
      </c>
      <c r="D233" s="68"/>
      <c r="E233" s="31"/>
      <c r="F233" s="32">
        <f>F222+F232</f>
        <v>1520</v>
      </c>
      <c r="G233" s="32">
        <f t="shared" ref="G233:J233" si="84">G222+G232</f>
        <v>43.07</v>
      </c>
      <c r="H233" s="32">
        <f t="shared" si="84"/>
        <v>42.15</v>
      </c>
      <c r="I233" s="32">
        <f t="shared" si="84"/>
        <v>172.58</v>
      </c>
      <c r="J233" s="32">
        <f t="shared" si="84"/>
        <v>1342.3</v>
      </c>
      <c r="K233" s="32"/>
      <c r="L233" s="32">
        <v>325.10000000000002</v>
      </c>
    </row>
    <row r="234" spans="1:12" ht="13.9" customHeight="1" thickBot="1" x14ac:dyDescent="0.25">
      <c r="A234" s="27"/>
      <c r="B234" s="28"/>
      <c r="C234" s="72" t="s">
        <v>5</v>
      </c>
      <c r="D234" s="73"/>
      <c r="E234" s="74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1403.3333333333333</v>
      </c>
      <c r="G234" s="34">
        <f t="shared" ref="G234:L234" si="85">(G24+G43+G62+G81+G100+G119+G138+G157+G176+G195+G214+G233)/(IF(G24=0,0,1)+IF(G43=0,0,1)+IF(G62=0,0,1)+IF(G81=0,0,1)+IF(G100=0,0,1)+IF(G119=0,0,1)+IF(G138=0,0,1)+IF(G157=0,0,1)+IF(G176=0,0,1)+IF(G195=0,0,1)+IF(G214=0,0,1)+IF(G233=0,0,1))</f>
        <v>41.840833333333329</v>
      </c>
      <c r="H234" s="34">
        <f t="shared" si="85"/>
        <v>42.125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179.6766666666667</v>
      </c>
      <c r="J234" s="34">
        <f t="shared" si="85"/>
        <v>1276.9983333333332</v>
      </c>
      <c r="K234" s="34"/>
      <c r="L234" s="34">
        <f t="shared" si="85"/>
        <v>325.09999999999997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Круглянская СОШ</cp:lastModifiedBy>
  <dcterms:created xsi:type="dcterms:W3CDTF">2022-05-16T14:23:56Z</dcterms:created>
  <dcterms:modified xsi:type="dcterms:W3CDTF">2026-05-28T09:39:05Z</dcterms:modified>
</cp:coreProperties>
</file>